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reneetellez/Downloads/"/>
    </mc:Choice>
  </mc:AlternateContent>
  <bookViews>
    <workbookView xWindow="0" yWindow="0" windowWidth="28800" windowHeight="18000" firstSheet="9" activeTab="14"/>
  </bookViews>
  <sheets>
    <sheet name="Cash Budeting" sheetId="1" r:id="rId1"/>
    <sheet name="Cash Budgeting 2" sheetId="2" r:id="rId2"/>
    <sheet name="Cash Budgeting 3" sheetId="11" r:id="rId3"/>
    <sheet name="Cash Budgeting 4" sheetId="12" r:id="rId4"/>
    <sheet name="Cash Budgeting 6" sheetId="14" r:id="rId5"/>
    <sheet name="Cash Budgeting 5" sheetId="13" r:id="rId6"/>
    <sheet name="ABC" sheetId="3" r:id="rId7"/>
    <sheet name="ABC 2" sheetId="15" r:id="rId8"/>
    <sheet name="ABC 3" sheetId="16" r:id="rId9"/>
    <sheet name="Cost Concepts" sheetId="4" r:id="rId10"/>
    <sheet name=" Cost Concepts 2" sheetId="5" r:id="rId11"/>
    <sheet name="CVP" sheetId="6" r:id="rId12"/>
    <sheet name="CVP 2" sheetId="7" r:id="rId13"/>
    <sheet name="CVP 3" sheetId="9" r:id="rId14"/>
    <sheet name="CVP 4" sheetId="8" r:id="rId15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C7" i="5"/>
  <c r="B10" i="5"/>
  <c r="C11" i="5"/>
  <c r="C12" i="5"/>
</calcChain>
</file>

<file path=xl/sharedStrings.xml><?xml version="1.0" encoding="utf-8"?>
<sst xmlns="http://schemas.openxmlformats.org/spreadsheetml/2006/main" count="214" uniqueCount="128">
  <si>
    <t>C213</t>
  </si>
  <si>
    <t>Problems</t>
  </si>
  <si>
    <t xml:space="preserve">A company's projected inventory purchase for the year are listed below. </t>
  </si>
  <si>
    <t xml:space="preserve">50% of the purchase is paid in the month of purchase, 30% is paid in the month following the purchase, </t>
  </si>
  <si>
    <t xml:space="preserve">and 20% is paid in the second month following the purchase. </t>
  </si>
  <si>
    <t>How much will be paid in the last six months of the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</si>
  <si>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</si>
  <si>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</si>
  <si>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</si>
  <si>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</si>
  <si>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</si>
  <si>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</si>
  <si>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</si>
  <si>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</si>
  <si>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</si>
  <si>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</si>
  <si>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</si>
  <si>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</si>
  <si>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 company has projected the following sales for the year. </t>
  </si>
  <si>
    <t xml:space="preserve">60% is paid in cash. 40% is paid with credit. </t>
  </si>
  <si>
    <t>Credit sales are collected 40% in the month of sale, 30% in the 1st month following the sale, and</t>
  </si>
  <si>
    <t>20% in the 2nd month following the sale. How much will be collected in April? May? June? For the three months ending June 30?</t>
  </si>
  <si>
    <t>January</t>
  </si>
  <si>
    <t>February</t>
  </si>
  <si>
    <t>March</t>
  </si>
  <si>
    <t>April</t>
  </si>
  <si>
    <t>June</t>
  </si>
  <si>
    <t xml:space="preserve">30% of the purchase is paid in the month of purchase, </t>
  </si>
  <si>
    <t xml:space="preserve">50% is paid in the month following the purchase, </t>
  </si>
  <si>
    <t xml:space="preserve">20% is paid in the second month following the purchase. </t>
  </si>
  <si>
    <t xml:space="preserve">35% of the purchase is paid in the month of purchase, </t>
  </si>
  <si>
    <t xml:space="preserve">35% is paid in the month following the purchase, </t>
  </si>
  <si>
    <t xml:space="preserve">30% is paid in the second month following the purchase. </t>
  </si>
  <si>
    <t xml:space="preserve">75% is paid in cash. </t>
  </si>
  <si>
    <t xml:space="preserve">25% is paid with credit. </t>
  </si>
  <si>
    <t xml:space="preserve">Credit sales are collected as follows: </t>
  </si>
  <si>
    <t>50% in the month of sale</t>
  </si>
  <si>
    <t>30% in the 1st month following the sale, and</t>
  </si>
  <si>
    <t>10% in the 2nd month following the sale.</t>
  </si>
  <si>
    <t xml:space="preserve"> How much will be collected in April? May? June? For the three months ending June 30?</t>
  </si>
  <si>
    <t xml:space="preserve">30% is paid in cash. </t>
  </si>
  <si>
    <t xml:space="preserve">70% is paid with credit. </t>
  </si>
  <si>
    <t>60% in the month of sale</t>
  </si>
  <si>
    <t>A gaming manufacturing company makes the following products: dice, chips, and roulette wheels.</t>
  </si>
  <si>
    <t xml:space="preserve">The company uses the following information to allocate overhead costs to each product. </t>
  </si>
  <si>
    <t>Batches</t>
  </si>
  <si>
    <t>Dice</t>
  </si>
  <si>
    <t>Chips</t>
  </si>
  <si>
    <t>Roulette Wheels</t>
  </si>
  <si>
    <t>What is the total amount of overhead applied to each product?</t>
  </si>
  <si>
    <t>Sales</t>
  </si>
  <si>
    <t>Direct labor</t>
  </si>
  <si>
    <t>Direct Materials</t>
  </si>
  <si>
    <t>Manufacturing Overhead</t>
  </si>
  <si>
    <t>What was the cost of sales for the first quarter of the year?</t>
  </si>
  <si>
    <t xml:space="preserve">The income statement of Santa's Toy Manufacturing Company had the following income statement for the month of November. </t>
  </si>
  <si>
    <t>Production = 1,000,000 units</t>
  </si>
  <si>
    <t>Direct Material</t>
  </si>
  <si>
    <t>Direct Labor</t>
  </si>
  <si>
    <t>Mfg Overhead</t>
  </si>
  <si>
    <t>COS</t>
  </si>
  <si>
    <t>Gross profit</t>
  </si>
  <si>
    <t xml:space="preserve">Overhead was applied at 65% of direct labor. </t>
  </si>
  <si>
    <t>If the company increases the sales price per unit by $0.15. What will be the new gross profit?</t>
  </si>
  <si>
    <t>Cost - Volue- Profit</t>
  </si>
  <si>
    <t>Sales (revenue)</t>
  </si>
  <si>
    <t>$10 p/unit</t>
  </si>
  <si>
    <t>Variable costs</t>
  </si>
  <si>
    <t>$3.40 p/unit</t>
  </si>
  <si>
    <t>Fixed costs</t>
  </si>
  <si>
    <t xml:space="preserve">What is the break even in sales and units using the equation method? </t>
  </si>
  <si>
    <t>What is the brek even in sales and units using the CM per unit method?</t>
  </si>
  <si>
    <t>Cost-Volume-Profit</t>
  </si>
  <si>
    <t>Total variable costs increase as production increases. Does the per unit variable cost increase, decrease, or remain the same over the relevant range?</t>
  </si>
  <si>
    <t>2.</t>
  </si>
  <si>
    <t>Fixed costs remain the same when production increases or decreases. Does the per-unit fixed cost increase, decrease or remain the same over the relevant range?</t>
  </si>
  <si>
    <t>Cost-Volume -Profit</t>
  </si>
  <si>
    <t>Mario Brothers Products distributes a single product, water pipes, whose selling price is $15 and whose variable expense is $12 per unit. The company’s monthly fixed expense is $4,200.</t>
  </si>
  <si>
    <t xml:space="preserve">Required: </t>
  </si>
  <si>
    <t>Solve for the company’s break-even point in unit sales using the equation method.</t>
  </si>
  <si>
    <t>Cost Volume Profit</t>
  </si>
  <si>
    <t>ABC</t>
  </si>
  <si>
    <t>Scorpion Company produces three products:  Hammer, Wrenches, and Saws</t>
  </si>
  <si>
    <t xml:space="preserve">The company uses ABC for allocating its overhead. </t>
  </si>
  <si>
    <t xml:space="preserve">How much overhead will be applied to each product? </t>
  </si>
  <si>
    <t>Machine setups</t>
  </si>
  <si>
    <t>Cost</t>
  </si>
  <si>
    <t>Machine utilities</t>
  </si>
  <si>
    <t>Machine hours</t>
  </si>
  <si>
    <t>Number of machine setups</t>
  </si>
  <si>
    <t>Hanmmers</t>
  </si>
  <si>
    <t>Wrenches</t>
  </si>
  <si>
    <t>Saws</t>
  </si>
  <si>
    <t>Quality control</t>
  </si>
  <si>
    <t>Number of inspections</t>
  </si>
  <si>
    <t>Product movement</t>
  </si>
  <si>
    <t>Forklift service</t>
  </si>
  <si>
    <t>Cost object</t>
  </si>
  <si>
    <t>Activity</t>
  </si>
  <si>
    <t xml:space="preserve">Cost Driver </t>
  </si>
  <si>
    <t>Cost Driver Activity</t>
  </si>
  <si>
    <t>Cost Driver</t>
  </si>
  <si>
    <t>Cost Object</t>
  </si>
  <si>
    <t>A shoe manufacturer incurred the following costs during the first quarter of the year:</t>
  </si>
  <si>
    <t xml:space="preserve">The company produced 40,000 pairs of shoes and sold 35,000 pairs. </t>
  </si>
  <si>
    <t xml:space="preserve">If the sales were $5,000,000. How much was the gross profit? </t>
  </si>
  <si>
    <t>If fixed costs were $1,592,500, How much operating income (loss) did the company have for the first quarter?</t>
  </si>
  <si>
    <t>Cost per unit</t>
  </si>
  <si>
    <t>Sn - VC(n) - FC = 0</t>
  </si>
  <si>
    <t xml:space="preserve">CM per unit method: </t>
  </si>
  <si>
    <t>Equation Method:</t>
  </si>
  <si>
    <t>S = sales</t>
  </si>
  <si>
    <t>VC = variable cost</t>
  </si>
  <si>
    <t>FC = Fixed costs</t>
  </si>
  <si>
    <t>CM = Sales per unit - variable cost per unit</t>
  </si>
  <si>
    <t xml:space="preserve">FC / CM </t>
  </si>
  <si>
    <t xml:space="preserve">The cost of the robes is $8,000, so the school will need to have a profit of $8,000 from the raffle. </t>
  </si>
  <si>
    <t xml:space="preserve">Winterhaven School is raising money to purchase new choir robes. </t>
  </si>
  <si>
    <t>The raffle tickets sell for $10 each. The variable cost of the raffle ticket is $2 and the fixed cost is $8,000.</t>
  </si>
  <si>
    <r>
      <t xml:space="preserve">Determine the sales volume required to achieve the </t>
    </r>
    <r>
      <rPr>
        <u/>
        <sz val="12"/>
        <color theme="1"/>
        <rFont val="Arial"/>
        <family val="2"/>
      </rPr>
      <t>target income</t>
    </r>
    <r>
      <rPr>
        <sz val="12"/>
        <color theme="1"/>
        <rFont val="Arial"/>
        <family val="2"/>
      </rPr>
      <t>.</t>
    </r>
  </si>
  <si>
    <t>Number of setups</t>
  </si>
  <si>
    <t>Number of batches</t>
  </si>
  <si>
    <t>Indirect material</t>
  </si>
  <si>
    <t>Number of orders</t>
  </si>
  <si>
    <t>Deck Fins</t>
  </si>
  <si>
    <t>Roof Flaps</t>
  </si>
  <si>
    <t>Roof Strips</t>
  </si>
  <si>
    <t xml:space="preserve">Cherry Motorsports produces four products: rear deck fin, roof flaps, and  roof strips.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</si>
</sst>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_);_(* \(#,##0.0\);_(* &quot;-&quot;?_);_(@_)"/>
    <numFmt numFmtId="168" formatCode="_(* #,##0.0_);_(* \(#,##0.0\);_(* &quot;-&quot;??_);_(@_)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1" applyNumberFormat="1" applyFont="1"/>
    <xf numFmtId="165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0" fontId="0" fillId="0" borderId="0" xfId="0" quotePrefix="1" applyAlignment="1">
      <alignment horizontal="center"/>
    </xf>
    <xf numFmtId="0" fontId="0" fillId="0" borderId="0" xfId="0" quotePrefix="1"/>
    <xf numFmtId="3" fontId="0" fillId="0" borderId="0" xfId="0" applyNumberFormat="1"/>
    <xf numFmtId="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quotePrefix="1" applyBorder="1"/>
    <xf numFmtId="165" fontId="0" fillId="0" borderId="2" xfId="0" applyNumberFormat="1" applyBorder="1"/>
    <xf numFmtId="164" fontId="0" fillId="0" borderId="2" xfId="0" applyNumberFormat="1" applyBorder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166" fontId="0" fillId="0" borderId="0" xfId="0" applyNumberFormat="1"/>
    <xf numFmtId="164" fontId="0" fillId="0" borderId="0" xfId="0" applyNumberFormat="1"/>
    <xf numFmtId="164" fontId="0" fillId="0" borderId="0" xfId="1" applyNumberFormat="1" applyFont="1" applyFill="1" applyBorder="1"/>
    <xf numFmtId="0" fontId="0" fillId="0" borderId="0" xfId="0" applyFill="1" applyBorder="1"/>
    <xf numFmtId="164" fontId="0" fillId="0" borderId="0" xfId="1" applyNumberFormat="1" applyFont="1" applyFill="1"/>
    <xf numFmtId="0" fontId="0" fillId="0" borderId="0" xfId="0" applyAlignment="1">
      <alignment horizontal="right"/>
    </xf>
    <xf numFmtId="43" fontId="0" fillId="0" borderId="0" xfId="0" applyNumberFormat="1"/>
    <xf numFmtId="165" fontId="0" fillId="0" borderId="0" xfId="0" applyNumberFormat="1" applyBorder="1"/>
    <xf numFmtId="44" fontId="0" fillId="0" borderId="0" xfId="0" applyNumberFormat="1" applyBorder="1"/>
    <xf numFmtId="9" fontId="0" fillId="0" borderId="0" xfId="3" applyFont="1" applyBorder="1"/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indent="2"/>
    </xf>
    <xf numFmtId="0" fontId="3" fillId="0" borderId="0" xfId="0" applyFont="1"/>
    <xf numFmtId="0" fontId="0" fillId="0" borderId="0" xfId="0" applyFill="1" applyBorder="1" applyAlignment="1">
      <alignment horizontal="center"/>
    </xf>
    <xf numFmtId="43" fontId="0" fillId="0" borderId="0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Border="1" applyAlignment="1"/>
    <xf numFmtId="165" fontId="0" fillId="0" borderId="0" xfId="2" applyNumberFormat="1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0" fillId="0" borderId="0" xfId="0" applyFill="1" applyBorder="1" applyAlignment="1"/>
    <xf numFmtId="41" fontId="0" fillId="0" borderId="0" xfId="2" applyNumberFormat="1" applyFont="1" applyBorder="1"/>
    <xf numFmtId="41" fontId="1" fillId="0" borderId="0" xfId="2" applyNumberFormat="1" applyFont="1" applyBorder="1" applyAlignment="1" applyProtection="1">
      <alignment horizontal="center"/>
      <protection locked="0"/>
    </xf>
    <xf numFmtId="164" fontId="0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quotePrefix="1" applyBorder="1" applyAlignment="1">
      <alignment horizontal="center"/>
    </xf>
    <xf numFmtId="164" fontId="0" fillId="0" borderId="0" xfId="1" applyNumberFormat="1" applyFont="1" applyBorder="1" applyAlignment="1">
      <alignment horizontal="left"/>
    </xf>
    <xf numFmtId="164" fontId="0" fillId="0" borderId="0" xfId="1" quotePrefix="1" applyNumberFormat="1" applyFont="1" applyBorder="1"/>
    <xf numFmtId="3" fontId="0" fillId="0" borderId="0" xfId="0" applyNumberFormat="1" applyBorder="1"/>
    <xf numFmtId="0" fontId="3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3" fillId="0" borderId="1" xfId="0" applyFont="1" applyFill="1" applyBorder="1"/>
    <xf numFmtId="165" fontId="3" fillId="0" borderId="1" xfId="2" applyNumberFormat="1" applyFont="1" applyBorder="1" applyAlignment="1">
      <alignment horizontal="center"/>
    </xf>
    <xf numFmtId="0" fontId="3" fillId="0" borderId="0" xfId="0" applyFont="1" applyAlignment="1">
      <alignment horizontal="left" vertical="top" indent="2"/>
    </xf>
    <xf numFmtId="0" fontId="0" fillId="0" borderId="0" xfId="0" applyAlignment="1">
      <alignment horizontal="left" vertical="top" indent="2"/>
    </xf>
    <xf numFmtId="41" fontId="0" fillId="0" borderId="0" xfId="0" applyNumberFormat="1" applyBorder="1"/>
    <xf numFmtId="164" fontId="0" fillId="0" borderId="0" xfId="0" applyNumberFormat="1" applyFill="1" applyBorder="1"/>
    <xf numFmtId="167" fontId="0" fillId="0" borderId="0" xfId="0" applyNumberFormat="1" applyFill="1" applyBorder="1"/>
    <xf numFmtId="41" fontId="2" fillId="0" borderId="0" xfId="0" applyNumberFormat="1" applyFont="1" applyBorder="1" applyAlignment="1">
      <alignment horizontal="center"/>
    </xf>
    <xf numFmtId="165" fontId="0" fillId="0" borderId="0" xfId="0" applyNumberFormat="1"/>
    <xf numFmtId="164" fontId="0" fillId="0" borderId="3" xfId="1" applyNumberFormat="1" applyFont="1" applyBorder="1" applyAlignment="1">
      <alignment horizontal="center"/>
    </xf>
    <xf numFmtId="43" fontId="0" fillId="0" borderId="0" xfId="1" applyFont="1" applyBorder="1"/>
    <xf numFmtId="43" fontId="2" fillId="0" borderId="0" xfId="1" applyFont="1" applyFill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1" applyNumberFormat="1" applyFont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0" sqref="D10:O10"/>
    </sheetView>
  </sheetViews>
  <sheetFormatPr baseColWidth="10" defaultColWidth="8.7109375" defaultRowHeight="16" x14ac:dyDescent="0.2"/>
  <cols>
    <col min="1" max="1" width="8.7109375" style="1"/>
    <col min="3" max="3" width="11.85546875" customWidth="1"/>
    <col min="4" max="4" width="10.85546875" customWidth="1"/>
    <col min="10" max="10" width="10.140625" bestFit="1" customWidth="1"/>
    <col min="16" max="16" width="10.140625" bestFit="1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4" spans="1:16" x14ac:dyDescent="0.2">
      <c r="A4" t="s">
        <v>2</v>
      </c>
    </row>
    <row r="5" spans="1:16" x14ac:dyDescent="0.2">
      <c r="A5" t="s">
        <v>3</v>
      </c>
    </row>
    <row r="6" spans="1:16" x14ac:dyDescent="0.2">
      <c r="A6" t="s">
        <v>4</v>
      </c>
    </row>
    <row r="7" spans="1:16" x14ac:dyDescent="0.2">
      <c r="A7" t="s">
        <v>5</v>
      </c>
    </row>
    <row r="10" spans="1:16" x14ac:dyDescent="0.2">
      <c r="A10" s="78"/>
      <c r="B10" s="79"/>
    </row>
    <row r="11" spans="1:16" x14ac:dyDescent="0.2">
      <c r="A11" s="78"/>
      <c r="B11" s="79"/>
    </row>
    <row r="12" spans="1:16" x14ac:dyDescent="0.2">
      <c r="A12" s="79" t="s">
        <v>6</v>
      </c>
      <c r="B12" s="27">
        <v>100000</v>
      </c>
      <c r="C12" s="7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4"/>
    </row>
    <row r="13" spans="1:16" x14ac:dyDescent="0.2">
      <c r="A13" s="79" t="s">
        <v>7</v>
      </c>
      <c r="B13" s="27">
        <v>110000</v>
      </c>
      <c r="C13" s="7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4"/>
    </row>
    <row r="14" spans="1:16" x14ac:dyDescent="0.2">
      <c r="A14" s="79" t="s">
        <v>8</v>
      </c>
      <c r="B14" s="27">
        <v>120000</v>
      </c>
      <c r="C14" s="7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4"/>
    </row>
    <row r="15" spans="1:16" x14ac:dyDescent="0.2">
      <c r="A15" s="79" t="s">
        <v>9</v>
      </c>
      <c r="B15" s="27">
        <v>130000</v>
      </c>
      <c r="C15" s="7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4"/>
    </row>
    <row r="16" spans="1:16" x14ac:dyDescent="0.2">
      <c r="A16" s="79" t="s">
        <v>10</v>
      </c>
      <c r="B16" s="27">
        <v>140000</v>
      </c>
      <c r="C16" s="7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/>
    </row>
    <row r="17" spans="1:16" x14ac:dyDescent="0.2">
      <c r="A17" s="79" t="s">
        <v>11</v>
      </c>
      <c r="B17" s="27">
        <v>150000</v>
      </c>
      <c r="C17" s="7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24"/>
    </row>
    <row r="18" spans="1:16" x14ac:dyDescent="0.2">
      <c r="A18" s="79" t="s">
        <v>12</v>
      </c>
      <c r="B18" s="27">
        <v>160000</v>
      </c>
      <c r="C18" s="7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4"/>
    </row>
    <row r="19" spans="1:16" x14ac:dyDescent="0.2">
      <c r="A19" s="79" t="s">
        <v>13</v>
      </c>
      <c r="B19" s="27">
        <v>170000</v>
      </c>
      <c r="C19" s="7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24"/>
    </row>
    <row r="20" spans="1:16" x14ac:dyDescent="0.2">
      <c r="A20" s="79" t="s">
        <v>14</v>
      </c>
      <c r="B20" s="27">
        <v>180000</v>
      </c>
      <c r="C20" s="7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24"/>
    </row>
    <row r="21" spans="1:16" x14ac:dyDescent="0.2">
      <c r="A21" s="79" t="s">
        <v>15</v>
      </c>
      <c r="B21" s="27">
        <v>190000</v>
      </c>
      <c r="C21" s="7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24"/>
    </row>
    <row r="22" spans="1:16" x14ac:dyDescent="0.2">
      <c r="A22" s="79" t="s">
        <v>16</v>
      </c>
      <c r="B22" s="27">
        <v>200000</v>
      </c>
      <c r="C22" s="7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4"/>
    </row>
    <row r="23" spans="1:16" x14ac:dyDescent="0.2">
      <c r="A23" s="79" t="s">
        <v>17</v>
      </c>
      <c r="B23" s="27">
        <v>210000</v>
      </c>
      <c r="C23" s="7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24"/>
    </row>
    <row r="24" spans="1:16" x14ac:dyDescent="0.2">
      <c r="A24" s="78"/>
      <c r="B24" s="79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2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3" sqref="E23"/>
    </sheetView>
  </sheetViews>
  <sheetFormatPr baseColWidth="10" defaultColWidth="8.7109375" defaultRowHeight="16" x14ac:dyDescent="0.2"/>
  <cols>
    <col min="1" max="1" width="21.85546875" customWidth="1"/>
    <col min="2" max="2" width="11.140625" style="3" bestFit="1" customWidth="1"/>
    <col min="3" max="3" width="10" bestFit="1" customWidth="1"/>
    <col min="4" max="7" width="12.7109375" bestFit="1" customWidth="1"/>
  </cols>
  <sheetData>
    <row r="1" spans="1:7" x14ac:dyDescent="0.2">
      <c r="A1" s="1" t="s">
        <v>0</v>
      </c>
    </row>
    <row r="2" spans="1:7" x14ac:dyDescent="0.2">
      <c r="A2" s="1" t="s">
        <v>1</v>
      </c>
    </row>
    <row r="4" spans="1:7" x14ac:dyDescent="0.2">
      <c r="A4" t="s">
        <v>103</v>
      </c>
    </row>
    <row r="7" spans="1:7" x14ac:dyDescent="0.2">
      <c r="A7" t="s">
        <v>51</v>
      </c>
      <c r="B7" s="3">
        <v>780000</v>
      </c>
    </row>
    <row r="8" spans="1:7" x14ac:dyDescent="0.2">
      <c r="A8" t="s">
        <v>52</v>
      </c>
      <c r="B8" s="3">
        <v>500000</v>
      </c>
    </row>
    <row r="9" spans="1:7" x14ac:dyDescent="0.2">
      <c r="A9" t="s">
        <v>53</v>
      </c>
      <c r="B9" s="9">
        <v>900000</v>
      </c>
    </row>
    <row r="10" spans="1:7" x14ac:dyDescent="0.2">
      <c r="A10" s="77"/>
      <c r="B10" s="9"/>
      <c r="C10" s="41"/>
      <c r="D10" s="29"/>
      <c r="E10" s="3"/>
      <c r="F10" s="29"/>
    </row>
    <row r="11" spans="1:7" x14ac:dyDescent="0.2">
      <c r="B11" s="9"/>
    </row>
    <row r="12" spans="1:7" x14ac:dyDescent="0.2">
      <c r="B12" s="9"/>
    </row>
    <row r="13" spans="1:7" x14ac:dyDescent="0.2">
      <c r="A13" t="s">
        <v>104</v>
      </c>
      <c r="B13" s="9"/>
    </row>
    <row r="15" spans="1:7" x14ac:dyDescent="0.2">
      <c r="A15" t="s">
        <v>54</v>
      </c>
      <c r="E15" s="29">
        <f>D10</f>
        <v>0</v>
      </c>
      <c r="G15" s="2"/>
    </row>
    <row r="16" spans="1:7" x14ac:dyDescent="0.2">
      <c r="G16" s="29"/>
    </row>
    <row r="17" spans="1:7" x14ac:dyDescent="0.2">
      <c r="G17" s="29"/>
    </row>
    <row r="18" spans="1:7" x14ac:dyDescent="0.2">
      <c r="A18" t="s">
        <v>105</v>
      </c>
      <c r="E18" s="29"/>
      <c r="G18" s="29"/>
    </row>
    <row r="21" spans="1:7" x14ac:dyDescent="0.2">
      <c r="A21" t="s">
        <v>106</v>
      </c>
    </row>
    <row r="23" spans="1:7" x14ac:dyDescent="0.2">
      <c r="E23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20" sqref="C20"/>
    </sheetView>
  </sheetViews>
  <sheetFormatPr baseColWidth="10" defaultColWidth="8.7109375" defaultRowHeight="16" x14ac:dyDescent="0.2"/>
  <cols>
    <col min="1" max="1" width="22.140625" customWidth="1"/>
    <col min="2" max="2" width="8.7109375" style="3"/>
    <col min="3" max="3" width="12.140625" style="3" bestFit="1" customWidth="1"/>
    <col min="4" max="4" width="8.7109375" style="2"/>
    <col min="5" max="5" width="11" bestFit="1" customWidth="1"/>
    <col min="7" max="7" width="10.85546875" bestFit="1" customWidth="1"/>
    <col min="8" max="8" width="11" bestFit="1" customWidth="1"/>
    <col min="9" max="9" width="12.140625" bestFit="1" customWidth="1"/>
  </cols>
  <sheetData>
    <row r="1" spans="1:9" x14ac:dyDescent="0.2">
      <c r="A1" s="1" t="s">
        <v>0</v>
      </c>
    </row>
    <row r="2" spans="1:9" x14ac:dyDescent="0.2">
      <c r="A2" s="1" t="s">
        <v>1</v>
      </c>
    </row>
    <row r="4" spans="1:9" x14ac:dyDescent="0.2">
      <c r="A4" t="s">
        <v>55</v>
      </c>
    </row>
    <row r="5" spans="1:9" x14ac:dyDescent="0.2">
      <c r="A5" t="s">
        <v>56</v>
      </c>
    </row>
    <row r="7" spans="1:9" x14ac:dyDescent="0.2">
      <c r="A7" t="s">
        <v>50</v>
      </c>
      <c r="C7" s="4">
        <f>850000</f>
        <v>850000</v>
      </c>
      <c r="E7" s="9"/>
      <c r="F7" s="20"/>
      <c r="G7" s="20"/>
      <c r="H7" s="30"/>
      <c r="I7" s="70"/>
    </row>
    <row r="8" spans="1:9" x14ac:dyDescent="0.2">
      <c r="A8" t="s">
        <v>57</v>
      </c>
      <c r="B8" s="3">
        <v>270000</v>
      </c>
      <c r="E8" s="20"/>
      <c r="F8" s="20"/>
      <c r="G8" s="20"/>
      <c r="H8" s="20"/>
    </row>
    <row r="9" spans="1:9" x14ac:dyDescent="0.2">
      <c r="A9" t="s">
        <v>58</v>
      </c>
      <c r="B9" s="3">
        <v>380000</v>
      </c>
      <c r="E9" s="20"/>
      <c r="F9" s="20"/>
      <c r="G9" s="20"/>
      <c r="H9" s="20"/>
    </row>
    <row r="10" spans="1:9" x14ac:dyDescent="0.2">
      <c r="A10" t="s">
        <v>59</v>
      </c>
      <c r="B10" s="8">
        <f>B9*0.65</f>
        <v>247000</v>
      </c>
      <c r="C10" s="9"/>
      <c r="E10" s="20"/>
      <c r="F10" s="20"/>
      <c r="G10" s="20"/>
      <c r="H10" s="20"/>
    </row>
    <row r="11" spans="1:9" x14ac:dyDescent="0.2">
      <c r="A11" t="s">
        <v>60</v>
      </c>
      <c r="C11" s="8">
        <f>SUM(B8:B10)</f>
        <v>897000</v>
      </c>
      <c r="E11" s="20"/>
      <c r="F11" s="20"/>
      <c r="G11" s="20"/>
      <c r="H11" s="21"/>
      <c r="I11" s="24"/>
    </row>
    <row r="12" spans="1:9" ht="17" thickBot="1" x14ac:dyDescent="0.25">
      <c r="A12" t="s">
        <v>61</v>
      </c>
      <c r="C12" s="10">
        <f>C7-C11</f>
        <v>-47000</v>
      </c>
      <c r="E12" s="20"/>
      <c r="F12" s="20"/>
      <c r="G12" s="41"/>
      <c r="H12" s="30"/>
      <c r="I12" s="70"/>
    </row>
    <row r="13" spans="1:9" ht="17" thickTop="1" x14ac:dyDescent="0.2">
      <c r="E13" s="20"/>
      <c r="F13" s="20"/>
      <c r="G13" s="20"/>
      <c r="H13" s="20"/>
    </row>
    <row r="14" spans="1:9" x14ac:dyDescent="0.2">
      <c r="A14" t="s">
        <v>62</v>
      </c>
    </row>
    <row r="15" spans="1:9" x14ac:dyDescent="0.2">
      <c r="A15" t="s">
        <v>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9" sqref="G19"/>
    </sheetView>
  </sheetViews>
  <sheetFormatPr baseColWidth="10" defaultColWidth="8.7109375" defaultRowHeight="16" x14ac:dyDescent="0.2"/>
  <cols>
    <col min="1" max="1" width="13.42578125" customWidth="1"/>
    <col min="2" max="2" width="12.140625" customWidth="1"/>
    <col min="4" max="4" width="24.5703125" customWidth="1"/>
    <col min="5" max="5" width="20.7109375" customWidth="1"/>
    <col min="6" max="6" width="28" customWidth="1"/>
  </cols>
  <sheetData>
    <row r="1" spans="1:7" x14ac:dyDescent="0.2">
      <c r="A1" s="1" t="s">
        <v>64</v>
      </c>
    </row>
    <row r="2" spans="1:7" x14ac:dyDescent="0.2">
      <c r="A2" s="1"/>
    </row>
    <row r="3" spans="1:7" x14ac:dyDescent="0.2">
      <c r="A3" s="1"/>
      <c r="B3" t="s">
        <v>107</v>
      </c>
      <c r="C3" s="15" t="s">
        <v>86</v>
      </c>
      <c r="E3" t="s">
        <v>110</v>
      </c>
      <c r="F3" t="s">
        <v>108</v>
      </c>
      <c r="G3" t="s">
        <v>111</v>
      </c>
    </row>
    <row r="4" spans="1:7" x14ac:dyDescent="0.2">
      <c r="A4" t="s">
        <v>65</v>
      </c>
      <c r="B4" t="s">
        <v>66</v>
      </c>
      <c r="C4" s="13">
        <v>100000</v>
      </c>
      <c r="G4" t="s">
        <v>112</v>
      </c>
    </row>
    <row r="5" spans="1:7" x14ac:dyDescent="0.2">
      <c r="A5" t="s">
        <v>67</v>
      </c>
      <c r="B5" t="s">
        <v>68</v>
      </c>
      <c r="C5" s="13">
        <v>35000</v>
      </c>
      <c r="E5" t="s">
        <v>109</v>
      </c>
      <c r="F5" t="s">
        <v>115</v>
      </c>
      <c r="G5" t="s">
        <v>113</v>
      </c>
    </row>
    <row r="6" spans="1:7" x14ac:dyDescent="0.2">
      <c r="A6" t="s">
        <v>69</v>
      </c>
      <c r="C6" s="13">
        <v>50000</v>
      </c>
      <c r="G6" t="s">
        <v>114</v>
      </c>
    </row>
    <row r="10" spans="1:7" x14ac:dyDescent="0.2">
      <c r="A10" t="s">
        <v>70</v>
      </c>
    </row>
    <row r="15" spans="1:7" x14ac:dyDescent="0.2">
      <c r="A15" t="s">
        <v>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20" sqref="B20"/>
    </sheetView>
  </sheetViews>
  <sheetFormatPr baseColWidth="10" defaultColWidth="8.7109375" defaultRowHeight="16" x14ac:dyDescent="0.2"/>
  <cols>
    <col min="2" max="2" width="68.42578125" customWidth="1"/>
  </cols>
  <sheetData>
    <row r="1" spans="1:5" x14ac:dyDescent="0.2">
      <c r="A1" s="37" t="s">
        <v>72</v>
      </c>
    </row>
    <row r="2" spans="1:5" x14ac:dyDescent="0.2">
      <c r="A2" s="1"/>
    </row>
    <row r="4" spans="1:5" ht="15" customHeight="1" x14ac:dyDescent="0.2">
      <c r="A4" s="36">
        <v>1</v>
      </c>
      <c r="B4" s="83" t="s">
        <v>73</v>
      </c>
      <c r="C4" s="34"/>
      <c r="D4" s="34"/>
      <c r="E4" s="34"/>
    </row>
    <row r="5" spans="1:5" x14ac:dyDescent="0.2">
      <c r="A5" s="35"/>
      <c r="B5" s="83"/>
      <c r="C5" s="34"/>
      <c r="D5" s="34"/>
      <c r="E5" s="34"/>
    </row>
    <row r="6" spans="1:5" x14ac:dyDescent="0.2">
      <c r="A6" s="35"/>
      <c r="B6" s="42"/>
      <c r="C6" s="34"/>
      <c r="D6" s="34"/>
      <c r="E6" s="34"/>
    </row>
    <row r="7" spans="1:5" x14ac:dyDescent="0.2">
      <c r="A7" s="35"/>
      <c r="B7" s="42"/>
      <c r="C7" s="34"/>
      <c r="D7" s="34"/>
      <c r="E7" s="34"/>
    </row>
    <row r="8" spans="1:5" x14ac:dyDescent="0.2">
      <c r="A8" s="35"/>
      <c r="B8" s="42"/>
      <c r="C8" s="34"/>
      <c r="D8" s="34"/>
      <c r="E8" s="34"/>
    </row>
    <row r="9" spans="1:5" x14ac:dyDescent="0.2">
      <c r="A9" s="35"/>
      <c r="B9" s="42"/>
      <c r="C9" s="34"/>
      <c r="D9" s="34"/>
      <c r="E9" s="34"/>
    </row>
    <row r="10" spans="1:5" x14ac:dyDescent="0.2">
      <c r="A10" s="35"/>
      <c r="B10" s="42"/>
      <c r="C10" s="34"/>
      <c r="D10" s="34"/>
      <c r="E10" s="34"/>
    </row>
    <row r="12" spans="1:5" ht="15" customHeight="1" x14ac:dyDescent="0.2">
      <c r="A12" s="36" t="s">
        <v>74</v>
      </c>
      <c r="B12" s="83" t="s">
        <v>75</v>
      </c>
      <c r="C12" s="34"/>
      <c r="D12" s="34"/>
    </row>
    <row r="13" spans="1:5" x14ac:dyDescent="0.2">
      <c r="B13" s="83"/>
      <c r="C13" s="34"/>
      <c r="D13" s="34"/>
    </row>
  </sheetData>
  <mergeCells count="2">
    <mergeCell ref="B4:B5"/>
    <mergeCell ref="B12:B13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3" sqref="A3:C4"/>
    </sheetView>
  </sheetViews>
  <sheetFormatPr baseColWidth="10" defaultColWidth="8.7109375" defaultRowHeight="16" x14ac:dyDescent="0.2"/>
  <cols>
    <col min="2" max="2" width="19.5703125" customWidth="1"/>
    <col min="3" max="3" width="57.140625" customWidth="1"/>
    <col min="7" max="7" width="20.5703125" customWidth="1"/>
  </cols>
  <sheetData>
    <row r="1" spans="1:8" x14ac:dyDescent="0.2">
      <c r="A1" s="39" t="s">
        <v>76</v>
      </c>
    </row>
    <row r="3" spans="1:8" ht="15" customHeight="1" x14ac:dyDescent="0.2">
      <c r="A3" s="83" t="s">
        <v>77</v>
      </c>
      <c r="B3" s="83"/>
      <c r="C3" s="83"/>
      <c r="D3" s="35"/>
      <c r="E3" s="35"/>
      <c r="F3" s="35"/>
      <c r="G3" s="35"/>
      <c r="H3" s="35"/>
    </row>
    <row r="4" spans="1:8" ht="27.75" customHeight="1" x14ac:dyDescent="0.2">
      <c r="A4" s="83"/>
      <c r="B4" s="83"/>
      <c r="C4" s="83"/>
      <c r="D4" s="35"/>
      <c r="E4" s="35"/>
      <c r="F4" s="35"/>
      <c r="G4" s="35"/>
      <c r="H4" s="35"/>
    </row>
    <row r="5" spans="1:8" x14ac:dyDescent="0.2">
      <c r="A5" s="64" t="s">
        <v>78</v>
      </c>
    </row>
    <row r="6" spans="1:8" x14ac:dyDescent="0.2">
      <c r="A6" s="65" t="s">
        <v>79</v>
      </c>
    </row>
    <row r="7" spans="1:8" x14ac:dyDescent="0.2">
      <c r="A7" s="38"/>
    </row>
    <row r="8" spans="1:8" x14ac:dyDescent="0.2">
      <c r="A8" s="38"/>
    </row>
  </sheetData>
  <mergeCells count="1">
    <mergeCell ref="A3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B17" sqref="B17"/>
    </sheetView>
  </sheetViews>
  <sheetFormatPr baseColWidth="10" defaultColWidth="8.7109375" defaultRowHeight="16" x14ac:dyDescent="0.2"/>
  <cols>
    <col min="2" max="2" width="92.7109375" customWidth="1"/>
  </cols>
  <sheetData>
    <row r="1" spans="1:9" x14ac:dyDescent="0.2">
      <c r="A1" s="37" t="s">
        <v>80</v>
      </c>
    </row>
    <row r="2" spans="1:9" x14ac:dyDescent="0.2">
      <c r="A2" s="1"/>
    </row>
    <row r="3" spans="1:9" x14ac:dyDescent="0.2">
      <c r="A3" s="33"/>
    </row>
    <row r="4" spans="1:9" ht="15" customHeight="1" x14ac:dyDescent="0.2">
      <c r="A4" s="35" t="s">
        <v>117</v>
      </c>
      <c r="B4" s="35"/>
      <c r="C4" s="35"/>
      <c r="D4" s="35"/>
      <c r="E4" s="35"/>
      <c r="F4" s="35"/>
      <c r="G4" s="35"/>
      <c r="H4" s="35"/>
      <c r="I4" s="35"/>
    </row>
    <row r="5" spans="1:9" ht="20.5" customHeight="1" x14ac:dyDescent="0.2">
      <c r="A5" s="35" t="s">
        <v>116</v>
      </c>
      <c r="B5" s="35"/>
      <c r="C5" s="35"/>
      <c r="D5" s="35"/>
      <c r="E5" s="35"/>
      <c r="F5" s="35"/>
      <c r="G5" s="35"/>
      <c r="H5" s="35"/>
      <c r="I5" s="35"/>
    </row>
    <row r="6" spans="1:9" x14ac:dyDescent="0.2">
      <c r="A6" t="s">
        <v>118</v>
      </c>
    </row>
    <row r="8" spans="1:9" x14ac:dyDescent="0.2">
      <c r="A8" s="33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8" sqref="B18"/>
    </sheetView>
  </sheetViews>
  <sheetFormatPr baseColWidth="10" defaultColWidth="8.7109375" defaultRowHeight="16" x14ac:dyDescent="0.2"/>
  <cols>
    <col min="2" max="2" width="11.140625" bestFit="1" customWidth="1"/>
    <col min="3" max="3" width="10" bestFit="1" customWidth="1"/>
    <col min="11" max="11" width="9.140625" bestFit="1" customWidth="1"/>
  </cols>
  <sheetData>
    <row r="1" spans="1:12" x14ac:dyDescent="0.2">
      <c r="A1" s="1" t="s">
        <v>0</v>
      </c>
    </row>
    <row r="2" spans="1:12" x14ac:dyDescent="0.2">
      <c r="A2" s="1" t="s">
        <v>1</v>
      </c>
    </row>
    <row r="3" spans="1:12" x14ac:dyDescent="0.2">
      <c r="A3" s="1"/>
    </row>
    <row r="4" spans="1:12" x14ac:dyDescent="0.2">
      <c r="A4" t="s">
        <v>18</v>
      </c>
    </row>
    <row r="5" spans="1:12" x14ac:dyDescent="0.2">
      <c r="A5" s="1" t="s">
        <v>19</v>
      </c>
    </row>
    <row r="6" spans="1:12" x14ac:dyDescent="0.2">
      <c r="A6" s="1" t="s">
        <v>20</v>
      </c>
    </row>
    <row r="7" spans="1:12" x14ac:dyDescent="0.2">
      <c r="A7" s="1" t="s">
        <v>21</v>
      </c>
    </row>
    <row r="8" spans="1:12" x14ac:dyDescent="0.2">
      <c r="A8" s="1"/>
      <c r="C8" s="26"/>
      <c r="D8" s="26"/>
      <c r="E8" s="26"/>
      <c r="F8" s="26"/>
      <c r="G8" s="26"/>
      <c r="H8" s="26"/>
      <c r="I8" s="26"/>
      <c r="J8" s="26"/>
      <c r="K8" s="26"/>
    </row>
    <row r="9" spans="1:12" x14ac:dyDescent="0.2">
      <c r="A9" s="1"/>
      <c r="C9" s="75"/>
      <c r="D9" s="80"/>
      <c r="E9" s="80"/>
      <c r="F9" s="80"/>
      <c r="G9" s="80"/>
      <c r="H9" s="80"/>
      <c r="I9" s="75"/>
      <c r="J9" s="75"/>
      <c r="K9" s="26"/>
      <c r="L9" s="20"/>
    </row>
    <row r="10" spans="1:12" x14ac:dyDescent="0.2">
      <c r="B10" s="5" t="s">
        <v>50</v>
      </c>
      <c r="C10" s="75"/>
      <c r="D10" s="75"/>
      <c r="E10" s="75"/>
      <c r="F10" s="75"/>
      <c r="G10" s="75"/>
      <c r="H10" s="75"/>
      <c r="I10" s="75"/>
      <c r="J10" s="75"/>
      <c r="K10" s="75"/>
      <c r="L10" s="20"/>
    </row>
    <row r="11" spans="1:12" x14ac:dyDescent="0.2">
      <c r="A11" s="1" t="s">
        <v>22</v>
      </c>
      <c r="B11" s="3">
        <v>100000</v>
      </c>
      <c r="C11" s="25"/>
      <c r="D11" s="25"/>
      <c r="E11" s="25"/>
      <c r="F11" s="25"/>
      <c r="G11" s="25"/>
      <c r="H11" s="25"/>
      <c r="I11" s="25"/>
      <c r="J11" s="25"/>
      <c r="K11" s="67"/>
      <c r="L11" s="20"/>
    </row>
    <row r="12" spans="1:12" x14ac:dyDescent="0.2">
      <c r="A12" s="1" t="s">
        <v>23</v>
      </c>
      <c r="B12" s="3">
        <v>150000</v>
      </c>
      <c r="C12" s="25"/>
      <c r="D12" s="25"/>
      <c r="E12" s="25"/>
      <c r="F12" s="25"/>
      <c r="G12" s="25"/>
      <c r="H12" s="25"/>
      <c r="I12" s="25"/>
      <c r="J12" s="25"/>
      <c r="K12" s="26"/>
      <c r="L12" s="20"/>
    </row>
    <row r="13" spans="1:12" x14ac:dyDescent="0.2">
      <c r="A13" s="1" t="s">
        <v>24</v>
      </c>
      <c r="B13" s="3">
        <v>200000</v>
      </c>
      <c r="C13" s="25"/>
      <c r="D13" s="25"/>
      <c r="E13" s="25"/>
      <c r="F13" s="25"/>
      <c r="G13" s="25"/>
      <c r="H13" s="25"/>
      <c r="I13" s="25"/>
      <c r="J13" s="25"/>
      <c r="K13" s="26"/>
      <c r="L13" s="20"/>
    </row>
    <row r="14" spans="1:12" x14ac:dyDescent="0.2">
      <c r="A14" s="1" t="s">
        <v>25</v>
      </c>
      <c r="B14" s="27">
        <v>175000</v>
      </c>
      <c r="C14" s="25"/>
      <c r="D14" s="25"/>
      <c r="E14" s="25"/>
      <c r="F14" s="25"/>
      <c r="G14" s="25"/>
      <c r="H14" s="25"/>
      <c r="I14" s="25"/>
      <c r="J14" s="25"/>
      <c r="K14" s="26"/>
      <c r="L14" s="20"/>
    </row>
    <row r="15" spans="1:12" x14ac:dyDescent="0.2">
      <c r="A15" s="1" t="s">
        <v>10</v>
      </c>
      <c r="B15" s="27">
        <v>125000</v>
      </c>
      <c r="C15" s="25"/>
      <c r="D15" s="25"/>
      <c r="E15" s="25"/>
      <c r="F15" s="25"/>
      <c r="G15" s="25"/>
      <c r="H15" s="25"/>
      <c r="I15" s="25"/>
      <c r="J15" s="25"/>
      <c r="K15" s="68"/>
      <c r="L15" s="20"/>
    </row>
    <row r="16" spans="1:12" x14ac:dyDescent="0.2">
      <c r="A16" s="1" t="s">
        <v>26</v>
      </c>
      <c r="B16" s="27">
        <v>150000</v>
      </c>
      <c r="C16" s="25"/>
      <c r="D16" s="25"/>
      <c r="E16" s="25"/>
      <c r="F16" s="25"/>
      <c r="G16" s="25"/>
      <c r="H16" s="25"/>
      <c r="I16" s="25"/>
      <c r="J16" s="25"/>
      <c r="K16" s="26"/>
      <c r="L16" s="20"/>
    </row>
    <row r="17" spans="3:12" x14ac:dyDescent="0.2">
      <c r="C17" s="25"/>
      <c r="D17" s="25"/>
      <c r="E17" s="25"/>
      <c r="F17" s="25"/>
      <c r="G17" s="25"/>
      <c r="H17" s="25"/>
      <c r="I17" s="25"/>
      <c r="J17" s="25"/>
      <c r="K17" s="26"/>
      <c r="L17" s="20"/>
    </row>
    <row r="18" spans="3:12" x14ac:dyDescent="0.2">
      <c r="C18" s="25"/>
      <c r="D18" s="25"/>
      <c r="E18" s="25"/>
      <c r="F18" s="25"/>
      <c r="G18" s="25"/>
      <c r="H18" s="25"/>
      <c r="I18" s="25"/>
      <c r="J18" s="25"/>
      <c r="K18" s="67"/>
      <c r="L18" s="20"/>
    </row>
    <row r="19" spans="3:12" x14ac:dyDescent="0.2">
      <c r="C19" s="25"/>
      <c r="D19" s="25"/>
      <c r="E19" s="25"/>
      <c r="F19" s="25"/>
      <c r="G19" s="25"/>
      <c r="H19" s="25"/>
      <c r="I19" s="25"/>
      <c r="J19" s="25"/>
      <c r="K19" s="26"/>
      <c r="L19" s="20"/>
    </row>
    <row r="20" spans="3:12" x14ac:dyDescent="0.2">
      <c r="C20" s="26"/>
      <c r="D20" s="26"/>
      <c r="E20" s="67"/>
      <c r="F20" s="67"/>
      <c r="G20" s="67"/>
      <c r="H20" s="67"/>
      <c r="I20" s="67"/>
      <c r="J20" s="67"/>
      <c r="K20" s="26"/>
      <c r="L20" s="20"/>
    </row>
    <row r="21" spans="3:12" x14ac:dyDescent="0.2">
      <c r="E21" s="20"/>
      <c r="F21" s="20"/>
      <c r="G21" s="20"/>
      <c r="H21" s="20"/>
      <c r="I21" s="20"/>
      <c r="J21" s="20"/>
      <c r="K21" s="20"/>
      <c r="L21" s="20"/>
    </row>
    <row r="22" spans="3:12" x14ac:dyDescent="0.2">
      <c r="E22" s="20"/>
      <c r="F22" s="20"/>
      <c r="G22" s="20"/>
      <c r="H22" s="20"/>
      <c r="I22" s="20"/>
      <c r="J22" s="20"/>
      <c r="K22" s="20"/>
      <c r="L22" s="20"/>
    </row>
    <row r="23" spans="3:12" x14ac:dyDescent="0.2">
      <c r="E23" s="20"/>
      <c r="F23" s="20"/>
      <c r="G23" s="20"/>
      <c r="H23" s="20"/>
      <c r="I23" s="20"/>
      <c r="J23" s="20"/>
      <c r="K23" s="20"/>
      <c r="L23" s="20"/>
    </row>
    <row r="24" spans="3:12" x14ac:dyDescent="0.2">
      <c r="E24" s="20"/>
      <c r="F24" s="20"/>
      <c r="G24" s="20"/>
      <c r="H24" s="20"/>
      <c r="I24" s="20"/>
      <c r="J24" s="20"/>
      <c r="K24" s="20"/>
      <c r="L24" s="20"/>
    </row>
    <row r="25" spans="3:12" x14ac:dyDescent="0.2">
      <c r="E25" s="20"/>
      <c r="F25" s="20"/>
      <c r="G25" s="20"/>
      <c r="H25" s="20"/>
      <c r="I25" s="20"/>
      <c r="J25" s="20"/>
      <c r="K25" s="20"/>
      <c r="L25" s="20"/>
    </row>
    <row r="26" spans="3:12" x14ac:dyDescent="0.2">
      <c r="E26" s="20"/>
      <c r="F26" s="20"/>
      <c r="G26" s="20"/>
      <c r="H26" s="20"/>
      <c r="I26" s="20"/>
      <c r="J26" s="20"/>
      <c r="K26" s="20"/>
      <c r="L26" s="20"/>
    </row>
    <row r="27" spans="3:12" x14ac:dyDescent="0.2">
      <c r="E27" s="20"/>
      <c r="F27" s="20"/>
      <c r="G27" s="20"/>
      <c r="H27" s="20"/>
      <c r="I27" s="20"/>
      <c r="J27" s="20"/>
      <c r="K27" s="20"/>
      <c r="L27" s="20"/>
    </row>
  </sheetData>
  <mergeCells count="1">
    <mergeCell ref="D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27" sqref="F27"/>
    </sheetView>
  </sheetViews>
  <sheetFormatPr baseColWidth="10" defaultColWidth="8.7109375" defaultRowHeight="16" x14ac:dyDescent="0.2"/>
  <cols>
    <col min="1" max="1" width="8.7109375" style="1"/>
    <col min="3" max="3" width="11.85546875" customWidth="1"/>
    <col min="4" max="4" width="10.85546875" customWidth="1"/>
  </cols>
  <sheetData>
    <row r="1" spans="1:2" x14ac:dyDescent="0.2">
      <c r="A1" s="1" t="s">
        <v>0</v>
      </c>
    </row>
    <row r="2" spans="1:2" x14ac:dyDescent="0.2">
      <c r="A2" s="1" t="s">
        <v>1</v>
      </c>
    </row>
    <row r="4" spans="1:2" x14ac:dyDescent="0.2">
      <c r="A4" t="s">
        <v>2</v>
      </c>
    </row>
    <row r="5" spans="1:2" x14ac:dyDescent="0.2">
      <c r="A5" t="s">
        <v>27</v>
      </c>
    </row>
    <row r="6" spans="1:2" x14ac:dyDescent="0.2">
      <c r="A6" t="s">
        <v>28</v>
      </c>
    </row>
    <row r="7" spans="1:2" x14ac:dyDescent="0.2">
      <c r="A7" t="s">
        <v>29</v>
      </c>
    </row>
    <row r="8" spans="1:2" x14ac:dyDescent="0.2">
      <c r="A8"/>
    </row>
    <row r="9" spans="1:2" x14ac:dyDescent="0.2">
      <c r="A9" t="s">
        <v>5</v>
      </c>
    </row>
    <row r="12" spans="1:2" x14ac:dyDescent="0.2">
      <c r="A12" t="s">
        <v>6</v>
      </c>
      <c r="B12" s="3">
        <v>100000</v>
      </c>
    </row>
    <row r="13" spans="1:2" x14ac:dyDescent="0.2">
      <c r="A13" t="s">
        <v>7</v>
      </c>
      <c r="B13" s="3">
        <v>110000</v>
      </c>
    </row>
    <row r="14" spans="1:2" x14ac:dyDescent="0.2">
      <c r="A14" t="s">
        <v>8</v>
      </c>
      <c r="B14" s="3">
        <v>120000</v>
      </c>
    </row>
    <row r="15" spans="1:2" x14ac:dyDescent="0.2">
      <c r="A15" t="s">
        <v>9</v>
      </c>
      <c r="B15" s="3">
        <v>130000</v>
      </c>
    </row>
    <row r="16" spans="1:2" x14ac:dyDescent="0.2">
      <c r="A16" t="s">
        <v>10</v>
      </c>
      <c r="B16" s="3">
        <v>140000</v>
      </c>
    </row>
    <row r="17" spans="1:2" x14ac:dyDescent="0.2">
      <c r="A17" t="s">
        <v>11</v>
      </c>
      <c r="B17" s="3">
        <v>150000</v>
      </c>
    </row>
    <row r="18" spans="1:2" x14ac:dyDescent="0.2">
      <c r="A18" t="s">
        <v>12</v>
      </c>
      <c r="B18" s="3">
        <v>160000</v>
      </c>
    </row>
    <row r="19" spans="1:2" x14ac:dyDescent="0.2">
      <c r="A19" t="s">
        <v>13</v>
      </c>
      <c r="B19" s="3">
        <v>170000</v>
      </c>
    </row>
    <row r="20" spans="1:2" x14ac:dyDescent="0.2">
      <c r="A20" t="s">
        <v>14</v>
      </c>
      <c r="B20" s="3">
        <v>180000</v>
      </c>
    </row>
    <row r="21" spans="1:2" x14ac:dyDescent="0.2">
      <c r="A21" t="s">
        <v>15</v>
      </c>
      <c r="B21" s="3">
        <v>190000</v>
      </c>
    </row>
    <row r="22" spans="1:2" x14ac:dyDescent="0.2">
      <c r="A22" t="s">
        <v>16</v>
      </c>
      <c r="B22" s="3">
        <v>200000</v>
      </c>
    </row>
    <row r="23" spans="1:2" x14ac:dyDescent="0.2">
      <c r="A23" t="s">
        <v>17</v>
      </c>
      <c r="B23" s="3">
        <v>210000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K16" sqref="K16"/>
    </sheetView>
  </sheetViews>
  <sheetFormatPr baseColWidth="10" defaultColWidth="8.7109375" defaultRowHeight="16" x14ac:dyDescent="0.2"/>
  <cols>
    <col min="1" max="1" width="8.7109375" style="1"/>
    <col min="3" max="3" width="11.85546875" customWidth="1"/>
    <col min="4" max="4" width="10.85546875" customWidth="1"/>
  </cols>
  <sheetData>
    <row r="1" spans="1:2" x14ac:dyDescent="0.2">
      <c r="A1" s="1" t="s">
        <v>0</v>
      </c>
    </row>
    <row r="2" spans="1:2" x14ac:dyDescent="0.2">
      <c r="A2" s="1" t="s">
        <v>1</v>
      </c>
    </row>
    <row r="4" spans="1:2" x14ac:dyDescent="0.2">
      <c r="A4" t="s">
        <v>2</v>
      </c>
    </row>
    <row r="5" spans="1:2" x14ac:dyDescent="0.2">
      <c r="A5" t="s">
        <v>30</v>
      </c>
    </row>
    <row r="6" spans="1:2" x14ac:dyDescent="0.2">
      <c r="A6" t="s">
        <v>31</v>
      </c>
    </row>
    <row r="7" spans="1:2" x14ac:dyDescent="0.2">
      <c r="A7" t="s">
        <v>32</v>
      </c>
    </row>
    <row r="8" spans="1:2" x14ac:dyDescent="0.2">
      <c r="A8"/>
    </row>
    <row r="9" spans="1:2" x14ac:dyDescent="0.2">
      <c r="A9" t="s">
        <v>5</v>
      </c>
    </row>
    <row r="12" spans="1:2" x14ac:dyDescent="0.2">
      <c r="A12" t="s">
        <v>6</v>
      </c>
      <c r="B12" s="3">
        <v>100000</v>
      </c>
    </row>
    <row r="13" spans="1:2" x14ac:dyDescent="0.2">
      <c r="A13" t="s">
        <v>7</v>
      </c>
      <c r="B13" s="3">
        <v>110000</v>
      </c>
    </row>
    <row r="14" spans="1:2" x14ac:dyDescent="0.2">
      <c r="A14" t="s">
        <v>8</v>
      </c>
      <c r="B14" s="3">
        <v>120000</v>
      </c>
    </row>
    <row r="15" spans="1:2" x14ac:dyDescent="0.2">
      <c r="A15" t="s">
        <v>9</v>
      </c>
      <c r="B15" s="3">
        <v>130000</v>
      </c>
    </row>
    <row r="16" spans="1:2" x14ac:dyDescent="0.2">
      <c r="A16" t="s">
        <v>10</v>
      </c>
      <c r="B16" s="3">
        <v>140000</v>
      </c>
    </row>
    <row r="17" spans="1:2" x14ac:dyDescent="0.2">
      <c r="A17" t="s">
        <v>11</v>
      </c>
      <c r="B17" s="3">
        <v>150000</v>
      </c>
    </row>
    <row r="18" spans="1:2" x14ac:dyDescent="0.2">
      <c r="A18" t="s">
        <v>12</v>
      </c>
      <c r="B18" s="3">
        <v>160000</v>
      </c>
    </row>
    <row r="19" spans="1:2" x14ac:dyDescent="0.2">
      <c r="A19" t="s">
        <v>13</v>
      </c>
      <c r="B19" s="3">
        <v>170000</v>
      </c>
    </row>
    <row r="20" spans="1:2" x14ac:dyDescent="0.2">
      <c r="A20" t="s">
        <v>14</v>
      </c>
      <c r="B20" s="3">
        <v>180000</v>
      </c>
    </row>
    <row r="21" spans="1:2" x14ac:dyDescent="0.2">
      <c r="A21" t="s">
        <v>15</v>
      </c>
      <c r="B21" s="3">
        <v>190000</v>
      </c>
    </row>
    <row r="22" spans="1:2" x14ac:dyDescent="0.2">
      <c r="A22" t="s">
        <v>16</v>
      </c>
      <c r="B22" s="3">
        <v>200000</v>
      </c>
    </row>
    <row r="23" spans="1:2" x14ac:dyDescent="0.2">
      <c r="A23" t="s">
        <v>17</v>
      </c>
      <c r="B23" s="3">
        <v>210000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24" sqref="E24"/>
    </sheetView>
  </sheetViews>
  <sheetFormatPr baseColWidth="10" defaultColWidth="8.7109375" defaultRowHeight="16" x14ac:dyDescent="0.2"/>
  <cols>
    <col min="2" max="2" width="11.140625" bestFit="1" customWidth="1"/>
    <col min="3" max="3" width="10" bestFit="1" customWidth="1"/>
  </cols>
  <sheetData>
    <row r="1" spans="1:12" x14ac:dyDescent="0.2">
      <c r="A1" s="1" t="s">
        <v>0</v>
      </c>
    </row>
    <row r="2" spans="1:12" x14ac:dyDescent="0.2">
      <c r="A2" s="1" t="s">
        <v>1</v>
      </c>
    </row>
    <row r="3" spans="1:12" x14ac:dyDescent="0.2">
      <c r="A3" s="1"/>
    </row>
    <row r="4" spans="1:12" x14ac:dyDescent="0.2">
      <c r="A4" t="s">
        <v>18</v>
      </c>
    </row>
    <row r="5" spans="1:12" x14ac:dyDescent="0.2">
      <c r="A5" s="1" t="s">
        <v>40</v>
      </c>
    </row>
    <row r="6" spans="1:12" x14ac:dyDescent="0.2">
      <c r="A6" s="1" t="s">
        <v>41</v>
      </c>
    </row>
    <row r="7" spans="1:12" x14ac:dyDescent="0.2">
      <c r="A7" s="1"/>
      <c r="B7" s="1" t="s">
        <v>35</v>
      </c>
    </row>
    <row r="8" spans="1:12" x14ac:dyDescent="0.2">
      <c r="A8" s="1"/>
      <c r="B8" s="1" t="s">
        <v>42</v>
      </c>
    </row>
    <row r="9" spans="1:12" x14ac:dyDescent="0.2">
      <c r="A9" s="1"/>
      <c r="B9" s="1" t="s">
        <v>37</v>
      </c>
    </row>
    <row r="10" spans="1:12" x14ac:dyDescent="0.2">
      <c r="B10" s="1" t="s">
        <v>38</v>
      </c>
    </row>
    <row r="12" spans="1:12" x14ac:dyDescent="0.2">
      <c r="A12" t="s">
        <v>39</v>
      </c>
    </row>
    <row r="13" spans="1:12" x14ac:dyDescent="0.2">
      <c r="C13" s="40"/>
      <c r="D13" s="80"/>
      <c r="E13" s="80"/>
      <c r="F13" s="80"/>
      <c r="G13" s="80"/>
      <c r="H13" s="80"/>
      <c r="I13" s="40"/>
      <c r="J13" s="40"/>
      <c r="K13" s="20"/>
      <c r="L13" s="20"/>
    </row>
    <row r="14" spans="1:12" x14ac:dyDescent="0.2">
      <c r="C14" s="26"/>
      <c r="D14" s="40"/>
      <c r="E14" s="40"/>
      <c r="F14" s="40"/>
      <c r="G14" s="40"/>
      <c r="H14" s="40"/>
      <c r="I14" s="40"/>
      <c r="J14" s="40"/>
      <c r="K14" s="20"/>
      <c r="L14" s="20"/>
    </row>
    <row r="15" spans="1:12" x14ac:dyDescent="0.2">
      <c r="A15" s="1" t="s">
        <v>22</v>
      </c>
      <c r="B15" s="3">
        <v>50000</v>
      </c>
      <c r="C15" s="25"/>
      <c r="D15" s="25"/>
      <c r="E15" s="25"/>
      <c r="F15" s="25"/>
      <c r="G15" s="25"/>
      <c r="H15" s="25"/>
      <c r="I15" s="25"/>
      <c r="J15" s="25"/>
      <c r="K15" s="21"/>
      <c r="L15" s="20"/>
    </row>
    <row r="16" spans="1:12" x14ac:dyDescent="0.2">
      <c r="A16" s="1" t="s">
        <v>23</v>
      </c>
      <c r="B16" s="3">
        <v>75000</v>
      </c>
      <c r="C16" s="25"/>
      <c r="D16" s="25"/>
      <c r="E16" s="25"/>
      <c r="F16" s="25"/>
      <c r="G16" s="25"/>
      <c r="H16" s="25"/>
      <c r="I16" s="25"/>
      <c r="J16" s="25"/>
      <c r="K16" s="20"/>
      <c r="L16" s="20"/>
    </row>
    <row r="17" spans="1:12" x14ac:dyDescent="0.2">
      <c r="A17" s="1" t="s">
        <v>24</v>
      </c>
      <c r="B17" s="3">
        <v>80000</v>
      </c>
      <c r="C17" s="25"/>
      <c r="D17" s="25"/>
      <c r="E17" s="25"/>
      <c r="F17" s="25"/>
      <c r="G17" s="25"/>
      <c r="H17" s="25"/>
      <c r="I17" s="25"/>
      <c r="J17" s="25"/>
      <c r="K17" s="20"/>
      <c r="L17" s="20"/>
    </row>
    <row r="18" spans="1:12" x14ac:dyDescent="0.2">
      <c r="A18" s="1" t="s">
        <v>25</v>
      </c>
      <c r="B18" s="27">
        <v>60000</v>
      </c>
      <c r="C18" s="25"/>
      <c r="D18" s="25"/>
      <c r="E18" s="25"/>
      <c r="F18" s="25"/>
      <c r="G18" s="25"/>
      <c r="H18" s="25"/>
      <c r="I18" s="25"/>
      <c r="J18" s="25"/>
      <c r="K18" s="20"/>
      <c r="L18" s="20"/>
    </row>
    <row r="19" spans="1:12" x14ac:dyDescent="0.2">
      <c r="A19" s="1" t="s">
        <v>10</v>
      </c>
      <c r="B19" s="27">
        <v>100000</v>
      </c>
      <c r="C19" s="25"/>
      <c r="D19" s="25"/>
      <c r="E19" s="25"/>
      <c r="F19" s="25"/>
      <c r="G19" s="25"/>
      <c r="H19" s="25"/>
      <c r="I19" s="25"/>
      <c r="J19" s="25"/>
      <c r="K19" s="20"/>
      <c r="L19" s="20"/>
    </row>
    <row r="20" spans="1:12" x14ac:dyDescent="0.2">
      <c r="A20" s="1" t="s">
        <v>26</v>
      </c>
      <c r="B20" s="27">
        <v>90000</v>
      </c>
      <c r="C20" s="25"/>
      <c r="D20" s="25"/>
      <c r="E20" s="25"/>
      <c r="F20" s="25"/>
      <c r="G20" s="25"/>
      <c r="H20" s="25"/>
      <c r="I20" s="25"/>
      <c r="J20" s="25"/>
      <c r="K20" s="20"/>
      <c r="L20" s="20"/>
    </row>
    <row r="21" spans="1:12" x14ac:dyDescent="0.2">
      <c r="C21" s="25"/>
      <c r="D21" s="25"/>
      <c r="E21" s="25"/>
      <c r="F21" s="25"/>
      <c r="G21" s="25"/>
      <c r="H21" s="25"/>
      <c r="I21" s="25"/>
      <c r="J21" s="25"/>
      <c r="K21" s="20"/>
      <c r="L21" s="20"/>
    </row>
    <row r="22" spans="1:12" x14ac:dyDescent="0.2">
      <c r="C22" s="25"/>
      <c r="D22" s="25"/>
      <c r="E22" s="25"/>
      <c r="F22" s="25"/>
      <c r="G22" s="25"/>
      <c r="H22" s="25"/>
      <c r="I22" s="25"/>
      <c r="J22" s="25"/>
      <c r="K22" s="21"/>
      <c r="L22" s="20"/>
    </row>
    <row r="23" spans="1:12" x14ac:dyDescent="0.2">
      <c r="C23" s="25"/>
      <c r="D23" s="25"/>
      <c r="E23" s="25"/>
      <c r="F23" s="25"/>
      <c r="G23" s="25"/>
      <c r="H23" s="25"/>
      <c r="I23" s="25"/>
      <c r="J23" s="25"/>
      <c r="K23" s="20"/>
      <c r="L23" s="20"/>
    </row>
    <row r="24" spans="1:12" x14ac:dyDescent="0.2"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1">
    <mergeCell ref="D13:H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C22" sqref="C22"/>
    </sheetView>
  </sheetViews>
  <sheetFormatPr baseColWidth="10" defaultColWidth="8.7109375" defaultRowHeight="16" x14ac:dyDescent="0.2"/>
  <cols>
    <col min="2" max="2" width="11.140625" bestFit="1" customWidth="1"/>
    <col min="3" max="3" width="10" bestFit="1" customWidth="1"/>
  </cols>
  <sheetData>
    <row r="1" spans="1:12" x14ac:dyDescent="0.2">
      <c r="A1" s="1" t="s">
        <v>0</v>
      </c>
    </row>
    <row r="2" spans="1:12" x14ac:dyDescent="0.2">
      <c r="A2" s="1" t="s">
        <v>1</v>
      </c>
    </row>
    <row r="3" spans="1:12" x14ac:dyDescent="0.2">
      <c r="A3" s="1"/>
    </row>
    <row r="4" spans="1:12" x14ac:dyDescent="0.2">
      <c r="A4" t="s">
        <v>18</v>
      </c>
    </row>
    <row r="5" spans="1:12" x14ac:dyDescent="0.2">
      <c r="A5" s="1" t="s">
        <v>33</v>
      </c>
    </row>
    <row r="6" spans="1:12" x14ac:dyDescent="0.2">
      <c r="A6" s="1" t="s">
        <v>34</v>
      </c>
    </row>
    <row r="7" spans="1:12" x14ac:dyDescent="0.2">
      <c r="A7" s="1"/>
      <c r="B7" s="1" t="s">
        <v>35</v>
      </c>
    </row>
    <row r="8" spans="1:12" x14ac:dyDescent="0.2">
      <c r="A8" s="1"/>
      <c r="B8" s="1" t="s">
        <v>36</v>
      </c>
    </row>
    <row r="9" spans="1:12" x14ac:dyDescent="0.2">
      <c r="A9" s="1"/>
      <c r="B9" s="1" t="s">
        <v>37</v>
      </c>
      <c r="I9" s="40"/>
      <c r="J9" s="40"/>
      <c r="K9" s="20"/>
      <c r="L9" s="20"/>
    </row>
    <row r="10" spans="1:12" x14ac:dyDescent="0.2">
      <c r="B10" s="1" t="s">
        <v>38</v>
      </c>
      <c r="I10" s="40"/>
      <c r="J10" s="40"/>
      <c r="K10" s="20"/>
      <c r="L10" s="20"/>
    </row>
    <row r="11" spans="1:12" x14ac:dyDescent="0.2">
      <c r="I11" s="25"/>
      <c r="J11" s="25"/>
      <c r="K11" s="21"/>
      <c r="L11" s="20"/>
    </row>
    <row r="12" spans="1:12" x14ac:dyDescent="0.2">
      <c r="A12" t="s">
        <v>39</v>
      </c>
      <c r="I12" s="25"/>
      <c r="J12" s="25"/>
      <c r="K12" s="20"/>
      <c r="L12" s="20"/>
    </row>
    <row r="13" spans="1:12" x14ac:dyDescent="0.2">
      <c r="A13" s="1"/>
      <c r="B13" s="1"/>
      <c r="I13" s="25"/>
      <c r="J13" s="25"/>
      <c r="K13" s="20"/>
      <c r="L13" s="20"/>
    </row>
    <row r="14" spans="1:12" x14ac:dyDescent="0.2">
      <c r="C14" s="26"/>
      <c r="D14" s="40"/>
      <c r="E14" s="40"/>
      <c r="F14" s="40"/>
      <c r="G14" s="40"/>
      <c r="H14" s="40"/>
      <c r="I14" s="25"/>
      <c r="J14" s="25"/>
      <c r="K14" s="20"/>
      <c r="L14" s="20"/>
    </row>
    <row r="15" spans="1:12" x14ac:dyDescent="0.2">
      <c r="A15" s="1" t="s">
        <v>22</v>
      </c>
      <c r="B15" s="3">
        <v>75000</v>
      </c>
      <c r="C15" s="25"/>
      <c r="D15" s="25"/>
      <c r="E15" s="25"/>
      <c r="F15" s="25"/>
      <c r="G15" s="25"/>
      <c r="H15" s="25"/>
      <c r="I15" s="20"/>
      <c r="J15" s="20"/>
      <c r="K15" s="20"/>
      <c r="L15" s="20"/>
    </row>
    <row r="16" spans="1:12" x14ac:dyDescent="0.2">
      <c r="A16" s="1" t="s">
        <v>23</v>
      </c>
      <c r="B16" s="3">
        <v>80000</v>
      </c>
      <c r="C16" s="25"/>
      <c r="D16" s="25"/>
      <c r="E16" s="25"/>
      <c r="F16" s="25"/>
      <c r="G16" s="25"/>
      <c r="H16" s="25"/>
    </row>
    <row r="17" spans="1:8" x14ac:dyDescent="0.2">
      <c r="A17" s="1" t="s">
        <v>24</v>
      </c>
      <c r="B17" s="3">
        <v>85000</v>
      </c>
      <c r="C17" s="25"/>
      <c r="D17" s="25"/>
      <c r="E17" s="25"/>
      <c r="F17" s="25"/>
      <c r="G17" s="25"/>
      <c r="H17" s="25"/>
    </row>
    <row r="18" spans="1:8" x14ac:dyDescent="0.2">
      <c r="A18" s="1" t="s">
        <v>25</v>
      </c>
      <c r="B18" s="27">
        <v>90000</v>
      </c>
      <c r="C18" s="25"/>
      <c r="D18" s="25"/>
      <c r="E18" s="25"/>
      <c r="F18" s="25"/>
      <c r="G18" s="25"/>
      <c r="H18" s="25"/>
    </row>
    <row r="19" spans="1:8" x14ac:dyDescent="0.2">
      <c r="A19" s="1" t="s">
        <v>10</v>
      </c>
      <c r="B19" s="27">
        <v>95000</v>
      </c>
      <c r="C19" s="25"/>
      <c r="D19" s="25"/>
      <c r="E19" s="25"/>
      <c r="F19" s="25"/>
      <c r="G19" s="25"/>
      <c r="H19" s="25"/>
    </row>
    <row r="20" spans="1:8" x14ac:dyDescent="0.2">
      <c r="A20" s="1" t="s">
        <v>26</v>
      </c>
      <c r="B20" s="27">
        <v>100000</v>
      </c>
      <c r="C20" s="25"/>
      <c r="D20" s="25"/>
      <c r="E20" s="25"/>
      <c r="F20" s="25"/>
      <c r="G20" s="25"/>
      <c r="H20" s="25"/>
    </row>
    <row r="21" spans="1:8" x14ac:dyDescent="0.2">
      <c r="C21" s="25"/>
      <c r="D21" s="25"/>
      <c r="E21" s="25"/>
      <c r="F21" s="25"/>
      <c r="G21" s="25"/>
      <c r="H21" s="25"/>
    </row>
    <row r="22" spans="1:8" x14ac:dyDescent="0.2">
      <c r="C22" s="25"/>
      <c r="D22" s="25"/>
      <c r="E22" s="25"/>
      <c r="F22" s="25"/>
      <c r="G22" s="25"/>
      <c r="H22" s="25"/>
    </row>
    <row r="23" spans="1:8" x14ac:dyDescent="0.2">
      <c r="C23" s="25"/>
      <c r="D23" s="25"/>
      <c r="E23" s="25"/>
      <c r="F23" s="25"/>
      <c r="G23" s="25"/>
      <c r="H23" s="25"/>
    </row>
    <row r="24" spans="1:8" x14ac:dyDescent="0.2">
      <c r="C24" s="20"/>
      <c r="D24" s="20"/>
      <c r="E24" s="20"/>
      <c r="F24" s="20"/>
      <c r="G24" s="20"/>
      <c r="H24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G17" sqref="G17"/>
    </sheetView>
  </sheetViews>
  <sheetFormatPr baseColWidth="10" defaultColWidth="8.7109375" defaultRowHeight="16" x14ac:dyDescent="0.2"/>
  <cols>
    <col min="1" max="1" width="17.7109375" customWidth="1"/>
    <col min="2" max="2" width="12.140625" bestFit="1" customWidth="1"/>
    <col min="3" max="4" width="13.140625" customWidth="1"/>
    <col min="5" max="5" width="6.140625" customWidth="1"/>
    <col min="6" max="6" width="10" bestFit="1" customWidth="1"/>
    <col min="7" max="7" width="11" bestFit="1" customWidth="1"/>
    <col min="9" max="9" width="13.5703125" bestFit="1" customWidth="1"/>
  </cols>
  <sheetData>
    <row r="1" spans="1:11" x14ac:dyDescent="0.2">
      <c r="A1" s="1" t="s">
        <v>0</v>
      </c>
    </row>
    <row r="2" spans="1:11" x14ac:dyDescent="0.2">
      <c r="A2" s="1" t="s">
        <v>1</v>
      </c>
    </row>
    <row r="4" spans="1:11" x14ac:dyDescent="0.2">
      <c r="A4" t="s">
        <v>43</v>
      </c>
    </row>
    <row r="5" spans="1:11" x14ac:dyDescent="0.2">
      <c r="A5" t="s">
        <v>44</v>
      </c>
    </row>
    <row r="6" spans="1:11" x14ac:dyDescent="0.2">
      <c r="A6" t="s">
        <v>49</v>
      </c>
      <c r="G6" s="20"/>
      <c r="H6" s="20"/>
      <c r="I6" s="20"/>
      <c r="J6" s="20"/>
      <c r="K6" s="20"/>
    </row>
    <row r="7" spans="1:11" x14ac:dyDescent="0.2">
      <c r="G7" s="20"/>
      <c r="H7" s="20"/>
      <c r="I7" s="20"/>
      <c r="J7" s="20"/>
      <c r="K7" s="20"/>
    </row>
    <row r="8" spans="1:11" x14ac:dyDescent="0.2">
      <c r="A8" s="54" t="s">
        <v>97</v>
      </c>
      <c r="B8" s="59" t="s">
        <v>86</v>
      </c>
      <c r="G8" s="6"/>
      <c r="H8" s="6"/>
      <c r="I8" s="6"/>
      <c r="J8" s="22"/>
      <c r="K8" s="20"/>
    </row>
    <row r="9" spans="1:11" x14ac:dyDescent="0.2">
      <c r="A9" s="43"/>
      <c r="B9" s="43"/>
      <c r="G9" s="6"/>
      <c r="H9" s="6"/>
      <c r="I9" s="6"/>
      <c r="J9" s="22"/>
      <c r="K9" s="20"/>
    </row>
    <row r="10" spans="1:11" x14ac:dyDescent="0.2">
      <c r="A10" t="s">
        <v>85</v>
      </c>
      <c r="B10" s="3">
        <v>300000</v>
      </c>
      <c r="G10" s="20"/>
      <c r="H10" s="20"/>
      <c r="I10" s="20"/>
      <c r="J10" s="20"/>
      <c r="K10" s="20"/>
    </row>
    <row r="11" spans="1:11" x14ac:dyDescent="0.2">
      <c r="A11" t="s">
        <v>45</v>
      </c>
      <c r="B11" s="3">
        <v>75000</v>
      </c>
      <c r="G11" s="30"/>
      <c r="H11" s="20"/>
      <c r="I11" s="20"/>
      <c r="J11" s="20"/>
      <c r="K11" s="20"/>
    </row>
    <row r="12" spans="1:11" x14ac:dyDescent="0.2">
      <c r="A12" t="s">
        <v>122</v>
      </c>
      <c r="B12" s="9">
        <v>150000</v>
      </c>
      <c r="G12" s="30"/>
      <c r="H12" s="20"/>
      <c r="I12" s="20"/>
      <c r="J12" s="20"/>
      <c r="K12" s="20"/>
    </row>
    <row r="13" spans="1:11" x14ac:dyDescent="0.2">
      <c r="B13" s="9"/>
      <c r="G13" s="31"/>
      <c r="H13" s="20"/>
      <c r="I13" s="20"/>
      <c r="J13" s="20"/>
      <c r="K13" s="20"/>
    </row>
    <row r="14" spans="1:11" x14ac:dyDescent="0.2">
      <c r="B14" s="30"/>
      <c r="G14" s="31"/>
      <c r="H14" s="20"/>
      <c r="I14" s="20"/>
      <c r="J14" s="20"/>
      <c r="K14" s="20"/>
    </row>
    <row r="15" spans="1:11" x14ac:dyDescent="0.2">
      <c r="G15" s="30"/>
      <c r="H15" s="20"/>
      <c r="I15" s="20"/>
      <c r="J15" s="20"/>
      <c r="K15" s="20"/>
    </row>
    <row r="16" spans="1:11" ht="20.5" customHeight="1" x14ac:dyDescent="0.2">
      <c r="A16" s="53" t="s">
        <v>99</v>
      </c>
      <c r="B16" s="81" t="s">
        <v>98</v>
      </c>
      <c r="C16" s="81"/>
      <c r="D16" s="81"/>
      <c r="G16" s="20"/>
      <c r="H16" s="20"/>
      <c r="I16" s="20"/>
      <c r="J16" s="20"/>
      <c r="K16" s="20"/>
    </row>
    <row r="17" spans="1:11" ht="27.5" customHeight="1" x14ac:dyDescent="0.2">
      <c r="B17" s="61" t="s">
        <v>46</v>
      </c>
      <c r="C17" s="61" t="s">
        <v>47</v>
      </c>
      <c r="D17" s="60" t="s">
        <v>48</v>
      </c>
      <c r="F17" s="22"/>
      <c r="G17" s="6"/>
      <c r="H17" s="6"/>
      <c r="I17" s="6"/>
      <c r="J17" s="22"/>
      <c r="K17" s="22"/>
    </row>
    <row r="18" spans="1:11" x14ac:dyDescent="0.2">
      <c r="G18" s="20"/>
      <c r="H18" s="20"/>
      <c r="I18" s="20"/>
      <c r="J18" s="20"/>
      <c r="K18" s="20"/>
    </row>
    <row r="19" spans="1:11" x14ac:dyDescent="0.2">
      <c r="A19" t="s">
        <v>120</v>
      </c>
      <c r="B19" s="5">
        <v>30</v>
      </c>
      <c r="C19" s="5">
        <v>25</v>
      </c>
      <c r="D19" s="5">
        <v>20</v>
      </c>
      <c r="E19" s="28"/>
      <c r="F19" s="23"/>
      <c r="G19" s="32"/>
      <c r="H19" s="32"/>
      <c r="I19" s="32"/>
      <c r="J19" s="32"/>
      <c r="K19" s="9"/>
    </row>
    <row r="20" spans="1:11" x14ac:dyDescent="0.2">
      <c r="A20" t="s">
        <v>121</v>
      </c>
      <c r="B20" s="5">
        <v>20</v>
      </c>
      <c r="C20" s="5">
        <v>30</v>
      </c>
      <c r="D20" s="5">
        <v>10</v>
      </c>
      <c r="E20" s="28"/>
      <c r="G20" s="32"/>
      <c r="H20" s="32"/>
      <c r="I20" s="32"/>
      <c r="J20" s="32"/>
      <c r="K20" s="9"/>
    </row>
    <row r="21" spans="1:11" x14ac:dyDescent="0.2">
      <c r="A21" t="s">
        <v>123</v>
      </c>
      <c r="B21" s="5">
        <v>10</v>
      </c>
      <c r="C21" s="5">
        <v>5</v>
      </c>
      <c r="D21" s="5">
        <v>25</v>
      </c>
      <c r="E21" s="28"/>
      <c r="G21" s="32"/>
      <c r="H21" s="32"/>
      <c r="I21" s="32"/>
      <c r="J21" s="32"/>
      <c r="K21" s="9"/>
    </row>
    <row r="22" spans="1:11" x14ac:dyDescent="0.2">
      <c r="G22" s="32"/>
      <c r="H22" s="32"/>
      <c r="I22" s="32"/>
      <c r="J22" s="32"/>
      <c r="K22" s="9"/>
    </row>
    <row r="23" spans="1:11" x14ac:dyDescent="0.2">
      <c r="I23" s="3"/>
      <c r="J23" s="3"/>
      <c r="K23" s="3"/>
    </row>
    <row r="24" spans="1:11" x14ac:dyDescent="0.2">
      <c r="I24" s="24"/>
      <c r="J24" s="24"/>
      <c r="K24" s="24"/>
    </row>
    <row r="25" spans="1:11" x14ac:dyDescent="0.2">
      <c r="I25" s="24"/>
      <c r="J25" s="24"/>
      <c r="K25" s="24"/>
    </row>
    <row r="26" spans="1:11" x14ac:dyDescent="0.2">
      <c r="B26" s="6"/>
      <c r="C26" s="6"/>
      <c r="D26" s="6"/>
    </row>
    <row r="28" spans="1:11" x14ac:dyDescent="0.2">
      <c r="B28" s="11"/>
      <c r="C28" s="11"/>
      <c r="D28" s="11"/>
      <c r="E28" s="14"/>
    </row>
    <row r="29" spans="1:11" x14ac:dyDescent="0.2">
      <c r="B29" s="11"/>
      <c r="C29" s="11"/>
      <c r="D29" s="11"/>
      <c r="E29" s="14"/>
    </row>
    <row r="30" spans="1:11" x14ac:dyDescent="0.2">
      <c r="B30" s="11"/>
      <c r="C30" s="11"/>
      <c r="D30" s="11"/>
      <c r="E30" s="14"/>
    </row>
    <row r="32" spans="1:11" x14ac:dyDescent="0.2">
      <c r="A32" s="7"/>
      <c r="B32" s="7"/>
      <c r="C32" s="6"/>
      <c r="D32" s="6"/>
      <c r="E32" s="6"/>
    </row>
    <row r="33" spans="2:6" x14ac:dyDescent="0.2">
      <c r="B33" s="4"/>
      <c r="C33" s="11"/>
      <c r="D33" s="11"/>
      <c r="E33" s="12"/>
      <c r="F33" s="3"/>
    </row>
    <row r="34" spans="2:6" x14ac:dyDescent="0.2">
      <c r="B34" s="4"/>
      <c r="C34" s="11"/>
      <c r="D34" s="11"/>
      <c r="E34" s="12"/>
      <c r="F34" s="13"/>
    </row>
    <row r="35" spans="2:6" x14ac:dyDescent="0.2">
      <c r="B35" s="4"/>
      <c r="C35" s="15"/>
      <c r="D35" s="16"/>
      <c r="E35" s="17"/>
      <c r="F35" s="13"/>
    </row>
    <row r="36" spans="2:6" ht="17" thickBot="1" x14ac:dyDescent="0.25">
      <c r="C36" s="10"/>
      <c r="D36" s="10"/>
      <c r="E36" s="10"/>
      <c r="F36" s="19"/>
    </row>
    <row r="37" spans="2:6" ht="18" thickTop="1" thickBot="1" x14ac:dyDescent="0.25">
      <c r="B37" s="18"/>
    </row>
    <row r="38" spans="2:6" ht="17" thickTop="1" x14ac:dyDescent="0.2"/>
  </sheetData>
  <mergeCells count="1">
    <mergeCell ref="B16:D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4" workbookViewId="0">
      <selection activeCell="F24" sqref="F24"/>
    </sheetView>
  </sheetViews>
  <sheetFormatPr baseColWidth="10" defaultColWidth="8.7109375" defaultRowHeight="16" x14ac:dyDescent="0.2"/>
  <cols>
    <col min="1" max="1" width="23.28515625" customWidth="1"/>
    <col min="2" max="2" width="12.140625" bestFit="1" customWidth="1"/>
    <col min="3" max="3" width="16.140625" customWidth="1"/>
    <col min="4" max="4" width="15.7109375" customWidth="1"/>
    <col min="5" max="5" width="8.5703125" style="3" customWidth="1"/>
    <col min="6" max="6" width="10" bestFit="1" customWidth="1"/>
    <col min="7" max="7" width="12.140625" bestFit="1" customWidth="1"/>
    <col min="9" max="9" width="13.5703125" bestFit="1" customWidth="1"/>
  </cols>
  <sheetData>
    <row r="1" spans="1:11" x14ac:dyDescent="0.2">
      <c r="A1" s="1" t="s">
        <v>0</v>
      </c>
    </row>
    <row r="2" spans="1:11" x14ac:dyDescent="0.2">
      <c r="A2" s="1" t="s">
        <v>1</v>
      </c>
    </row>
    <row r="3" spans="1:11" x14ac:dyDescent="0.2">
      <c r="A3" s="20" t="s">
        <v>81</v>
      </c>
      <c r="B3" s="20"/>
      <c r="C3" s="20"/>
      <c r="D3" s="20"/>
      <c r="E3" s="9"/>
      <c r="F3" s="20"/>
      <c r="G3" s="20"/>
      <c r="H3" s="20"/>
    </row>
    <row r="4" spans="1:11" x14ac:dyDescent="0.2">
      <c r="A4" s="20"/>
      <c r="B4" s="20"/>
      <c r="C4" s="20"/>
      <c r="D4" s="20"/>
      <c r="E4" s="9"/>
      <c r="F4" s="20"/>
      <c r="G4" s="20"/>
      <c r="H4" s="20"/>
    </row>
    <row r="5" spans="1:11" x14ac:dyDescent="0.2">
      <c r="A5" s="20" t="s">
        <v>82</v>
      </c>
      <c r="B5" s="20"/>
      <c r="C5" s="20"/>
      <c r="D5" s="20"/>
      <c r="E5" s="9"/>
      <c r="F5" s="20"/>
      <c r="G5" s="20"/>
      <c r="H5" s="20"/>
    </row>
    <row r="6" spans="1:11" x14ac:dyDescent="0.2">
      <c r="A6" s="26" t="s">
        <v>83</v>
      </c>
      <c r="B6" s="20"/>
      <c r="C6" s="20"/>
      <c r="D6" s="20"/>
      <c r="E6" s="9"/>
      <c r="F6" s="20"/>
      <c r="G6" s="20"/>
      <c r="H6" s="20"/>
      <c r="I6" s="20"/>
      <c r="J6" s="20"/>
      <c r="K6" s="20"/>
    </row>
    <row r="7" spans="1:11" x14ac:dyDescent="0.2">
      <c r="A7" s="47" t="s">
        <v>84</v>
      </c>
      <c r="B7" s="43"/>
      <c r="C7" s="20"/>
      <c r="D7" s="20"/>
      <c r="E7" s="9"/>
      <c r="F7" s="20"/>
      <c r="G7" s="6"/>
      <c r="H7" s="6"/>
      <c r="I7" s="6"/>
      <c r="J7" s="22"/>
      <c r="K7" s="20"/>
    </row>
    <row r="8" spans="1:11" x14ac:dyDescent="0.2">
      <c r="A8" s="20"/>
      <c r="B8" s="44"/>
      <c r="C8" s="20"/>
      <c r="D8" s="20"/>
      <c r="E8" s="9"/>
      <c r="F8" s="20"/>
      <c r="G8" s="20"/>
      <c r="H8" s="20"/>
      <c r="I8" s="20"/>
      <c r="J8" s="20"/>
      <c r="K8" s="20"/>
    </row>
    <row r="9" spans="1:11" x14ac:dyDescent="0.2">
      <c r="A9" s="62" t="s">
        <v>102</v>
      </c>
      <c r="B9" s="63" t="s">
        <v>86</v>
      </c>
      <c r="C9" s="20"/>
      <c r="D9" s="20"/>
      <c r="E9" s="9"/>
      <c r="F9" s="20"/>
      <c r="G9" s="45"/>
      <c r="H9" s="45"/>
      <c r="I9" s="45"/>
      <c r="J9" s="20"/>
      <c r="K9" s="20"/>
    </row>
    <row r="10" spans="1:11" x14ac:dyDescent="0.2">
      <c r="A10" s="20"/>
      <c r="B10" s="44"/>
      <c r="C10" s="20"/>
      <c r="D10" s="20"/>
      <c r="E10" s="9"/>
      <c r="F10" s="20"/>
      <c r="G10" s="30"/>
      <c r="H10" s="20"/>
      <c r="I10" s="20"/>
      <c r="J10" s="20"/>
      <c r="K10" s="20"/>
    </row>
    <row r="11" spans="1:11" x14ac:dyDescent="0.2">
      <c r="A11" s="26" t="s">
        <v>87</v>
      </c>
      <c r="B11" s="48">
        <v>126000</v>
      </c>
      <c r="C11" s="20"/>
      <c r="D11" s="20"/>
      <c r="E11" s="9"/>
      <c r="F11" s="20"/>
      <c r="G11" s="31"/>
      <c r="H11" s="20"/>
      <c r="I11" s="20"/>
      <c r="J11" s="20"/>
      <c r="K11" s="20"/>
    </row>
    <row r="12" spans="1:11" x14ac:dyDescent="0.2">
      <c r="A12" s="26" t="s">
        <v>85</v>
      </c>
      <c r="B12" s="48">
        <v>38000</v>
      </c>
      <c r="C12" s="20"/>
      <c r="D12" s="20"/>
      <c r="E12" s="9"/>
      <c r="F12" s="20"/>
      <c r="G12" s="41"/>
      <c r="H12" s="20"/>
      <c r="I12" s="20"/>
      <c r="J12" s="20"/>
      <c r="K12" s="20"/>
    </row>
    <row r="13" spans="1:11" x14ac:dyDescent="0.2">
      <c r="A13" s="26" t="s">
        <v>93</v>
      </c>
      <c r="B13" s="49">
        <v>32500</v>
      </c>
      <c r="C13" s="6"/>
      <c r="D13" s="6"/>
      <c r="E13" s="9"/>
      <c r="F13" s="22"/>
      <c r="G13" s="69"/>
      <c r="H13" s="6"/>
      <c r="I13" s="6"/>
      <c r="J13" s="22"/>
      <c r="K13" s="22"/>
    </row>
    <row r="14" spans="1:11" x14ac:dyDescent="0.2">
      <c r="A14" s="26" t="s">
        <v>95</v>
      </c>
      <c r="B14" s="9">
        <v>39900</v>
      </c>
      <c r="C14" s="20"/>
      <c r="D14" s="20"/>
      <c r="E14" s="9"/>
      <c r="F14" s="20"/>
      <c r="G14" s="21"/>
      <c r="H14" s="20"/>
      <c r="I14" s="20"/>
      <c r="J14" s="20"/>
      <c r="K14" s="20"/>
    </row>
    <row r="15" spans="1:11" x14ac:dyDescent="0.2">
      <c r="A15" s="26"/>
      <c r="B15" s="20"/>
      <c r="C15" s="20"/>
      <c r="D15" s="20"/>
      <c r="E15" s="9"/>
      <c r="F15" s="20"/>
      <c r="G15" s="31"/>
      <c r="H15" s="20"/>
      <c r="I15" s="20"/>
      <c r="J15" s="20"/>
      <c r="K15" s="20"/>
    </row>
    <row r="16" spans="1:11" x14ac:dyDescent="0.2">
      <c r="B16" s="20"/>
      <c r="C16" s="20"/>
      <c r="D16" s="20"/>
      <c r="E16" s="9"/>
      <c r="F16" s="20"/>
      <c r="G16" s="20"/>
      <c r="H16" s="20"/>
      <c r="I16" s="20"/>
      <c r="J16" s="20"/>
      <c r="K16" s="20"/>
    </row>
    <row r="17" spans="1:11" x14ac:dyDescent="0.2">
      <c r="B17" s="82" t="s">
        <v>100</v>
      </c>
      <c r="C17" s="82"/>
      <c r="D17" s="82"/>
      <c r="E17" s="50"/>
      <c r="F17" s="46"/>
      <c r="G17" s="32"/>
      <c r="H17" s="32"/>
      <c r="I17" s="32"/>
      <c r="J17" s="32"/>
      <c r="K17" s="9"/>
    </row>
    <row r="18" spans="1:11" x14ac:dyDescent="0.2">
      <c r="A18" s="62" t="s">
        <v>101</v>
      </c>
      <c r="B18" s="15" t="s">
        <v>90</v>
      </c>
      <c r="C18" s="15" t="s">
        <v>91</v>
      </c>
      <c r="D18" s="15" t="s">
        <v>92</v>
      </c>
      <c r="E18" s="50"/>
      <c r="F18" s="20"/>
      <c r="G18" s="45"/>
      <c r="H18" s="45"/>
      <c r="I18" s="45"/>
      <c r="J18" s="32"/>
      <c r="K18" s="9"/>
    </row>
    <row r="19" spans="1:11" x14ac:dyDescent="0.2">
      <c r="A19" s="26"/>
      <c r="B19" s="45"/>
      <c r="C19" s="45"/>
      <c r="D19" s="45"/>
      <c r="E19" s="50"/>
      <c r="F19" s="20"/>
      <c r="G19" s="32"/>
      <c r="H19" s="32"/>
      <c r="I19" s="32"/>
      <c r="J19" s="32"/>
      <c r="K19" s="9"/>
    </row>
    <row r="20" spans="1:11" x14ac:dyDescent="0.2">
      <c r="A20" s="26" t="s">
        <v>88</v>
      </c>
      <c r="B20" s="52">
        <v>700</v>
      </c>
      <c r="C20" s="52">
        <v>280</v>
      </c>
      <c r="D20" s="52">
        <v>420</v>
      </c>
      <c r="E20" s="50"/>
      <c r="F20" s="20"/>
      <c r="G20" s="32"/>
      <c r="H20" s="32"/>
      <c r="I20" s="32"/>
      <c r="J20" s="32"/>
      <c r="K20" s="9"/>
    </row>
    <row r="21" spans="1:11" x14ac:dyDescent="0.2">
      <c r="A21" s="26" t="s">
        <v>89</v>
      </c>
      <c r="B21" s="9">
        <v>195</v>
      </c>
      <c r="C21" s="9">
        <v>158</v>
      </c>
      <c r="D21" s="9">
        <v>232</v>
      </c>
      <c r="E21" s="9"/>
      <c r="F21" s="20"/>
      <c r="G21" s="32"/>
      <c r="H21" s="32"/>
      <c r="I21" s="32"/>
      <c r="J21" s="32"/>
      <c r="K21" s="9"/>
    </row>
    <row r="22" spans="1:11" x14ac:dyDescent="0.2">
      <c r="A22" s="26" t="s">
        <v>94</v>
      </c>
      <c r="B22" s="9">
        <v>200</v>
      </c>
      <c r="C22" s="9">
        <v>90</v>
      </c>
      <c r="D22" s="9">
        <v>210</v>
      </c>
      <c r="E22" s="9"/>
      <c r="F22" s="20"/>
      <c r="G22" s="32"/>
      <c r="H22" s="20"/>
      <c r="I22" s="9"/>
      <c r="J22" s="9"/>
      <c r="K22" s="3"/>
    </row>
    <row r="23" spans="1:11" x14ac:dyDescent="0.2">
      <c r="A23" s="26" t="s">
        <v>96</v>
      </c>
      <c r="B23" s="9">
        <v>1520</v>
      </c>
      <c r="C23" s="9">
        <v>760</v>
      </c>
      <c r="D23" s="9">
        <v>1520</v>
      </c>
      <c r="E23" s="9"/>
      <c r="F23" s="20"/>
      <c r="G23" s="32"/>
      <c r="H23" s="20"/>
      <c r="I23" s="21"/>
      <c r="J23" s="21"/>
      <c r="K23" s="24"/>
    </row>
    <row r="24" spans="1:11" x14ac:dyDescent="0.2">
      <c r="G24" s="20"/>
      <c r="H24" s="20"/>
      <c r="I24" s="21"/>
      <c r="J24" s="21"/>
      <c r="K24" s="24"/>
    </row>
    <row r="25" spans="1:11" x14ac:dyDescent="0.2">
      <c r="B25" s="6"/>
      <c r="C25" s="6"/>
      <c r="D25" s="6"/>
      <c r="G25" s="20"/>
      <c r="H25" s="20"/>
      <c r="I25" s="20"/>
      <c r="J25" s="20"/>
    </row>
    <row r="27" spans="1:11" x14ac:dyDescent="0.2">
      <c r="A27" s="20"/>
      <c r="B27" s="55"/>
      <c r="C27" s="55"/>
      <c r="D27" s="55"/>
      <c r="E27" s="56"/>
      <c r="F27" s="20"/>
      <c r="G27" s="20"/>
      <c r="H27" s="20"/>
      <c r="I27" s="20"/>
    </row>
    <row r="28" spans="1:11" x14ac:dyDescent="0.2">
      <c r="A28" s="20"/>
      <c r="B28" s="55"/>
      <c r="C28" s="55"/>
      <c r="D28" s="55"/>
      <c r="E28" s="56"/>
      <c r="F28" s="20"/>
      <c r="G28" s="20"/>
      <c r="H28" s="20"/>
      <c r="I28" s="20"/>
    </row>
    <row r="29" spans="1:11" x14ac:dyDescent="0.2">
      <c r="A29" s="20"/>
      <c r="B29" s="55"/>
      <c r="C29" s="55"/>
      <c r="D29" s="55"/>
      <c r="E29" s="56"/>
      <c r="F29" s="20"/>
      <c r="G29" s="20"/>
      <c r="H29" s="20"/>
      <c r="I29" s="20"/>
    </row>
    <row r="30" spans="1:11" x14ac:dyDescent="0.2">
      <c r="A30" s="20"/>
      <c r="B30" s="20"/>
      <c r="C30" s="20"/>
      <c r="D30" s="20"/>
      <c r="E30" s="9"/>
      <c r="F30" s="20"/>
      <c r="G30" s="20"/>
      <c r="H30" s="20"/>
      <c r="I30" s="20"/>
    </row>
    <row r="31" spans="1:11" x14ac:dyDescent="0.2">
      <c r="A31" s="43"/>
      <c r="B31" s="43"/>
      <c r="C31" s="6"/>
      <c r="D31" s="6"/>
      <c r="E31" s="51"/>
      <c r="F31" s="20"/>
      <c r="G31" s="20"/>
      <c r="H31" s="20"/>
      <c r="I31" s="20"/>
    </row>
    <row r="32" spans="1:11" x14ac:dyDescent="0.2">
      <c r="A32" s="20"/>
      <c r="B32" s="44"/>
      <c r="C32" s="55"/>
      <c r="D32" s="55"/>
      <c r="E32" s="57"/>
      <c r="F32" s="9"/>
      <c r="G32" s="20"/>
      <c r="H32" s="20"/>
      <c r="I32" s="20"/>
    </row>
    <row r="33" spans="1:9" x14ac:dyDescent="0.2">
      <c r="A33" s="20"/>
      <c r="B33" s="44"/>
      <c r="C33" s="55"/>
      <c r="D33" s="55"/>
      <c r="E33" s="57"/>
      <c r="F33" s="58"/>
      <c r="G33" s="20"/>
      <c r="H33" s="20"/>
      <c r="I33" s="20"/>
    </row>
    <row r="34" spans="1:9" x14ac:dyDescent="0.2">
      <c r="A34" s="20"/>
      <c r="B34" s="44"/>
      <c r="C34" s="45"/>
      <c r="D34" s="55"/>
      <c r="E34" s="57"/>
      <c r="F34" s="58"/>
      <c r="G34" s="20"/>
      <c r="H34" s="20"/>
      <c r="I34" s="20"/>
    </row>
    <row r="35" spans="1:9" x14ac:dyDescent="0.2">
      <c r="A35" s="20"/>
      <c r="B35" s="20"/>
      <c r="C35" s="9"/>
      <c r="D35" s="9"/>
      <c r="E35" s="9"/>
      <c r="F35" s="21"/>
      <c r="G35" s="20"/>
      <c r="H35" s="20"/>
      <c r="I35" s="20"/>
    </row>
    <row r="36" spans="1:9" x14ac:dyDescent="0.2">
      <c r="A36" s="20"/>
      <c r="B36" s="30"/>
      <c r="C36" s="20"/>
      <c r="D36" s="20"/>
      <c r="E36" s="9"/>
      <c r="F36" s="20"/>
      <c r="G36" s="20"/>
      <c r="H36" s="20"/>
      <c r="I36" s="20"/>
    </row>
    <row r="37" spans="1:9" x14ac:dyDescent="0.2">
      <c r="A37" s="20"/>
      <c r="B37" s="20"/>
      <c r="C37" s="20"/>
      <c r="D37" s="20"/>
      <c r="E37" s="9"/>
      <c r="F37" s="20"/>
      <c r="G37" s="20"/>
      <c r="H37" s="20"/>
      <c r="I37" s="20"/>
    </row>
  </sheetData>
  <mergeCells count="1">
    <mergeCell ref="B17:D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4" workbookViewId="0">
      <selection activeCell="J29" sqref="J29"/>
    </sheetView>
  </sheetViews>
  <sheetFormatPr baseColWidth="10" defaultColWidth="8.7109375" defaultRowHeight="16" x14ac:dyDescent="0.2"/>
  <cols>
    <col min="1" max="1" width="23.28515625" customWidth="1"/>
    <col min="2" max="2" width="12.140625" bestFit="1" customWidth="1"/>
    <col min="3" max="3" width="16.140625" customWidth="1"/>
    <col min="4" max="4" width="15.7109375" customWidth="1"/>
    <col min="5" max="5" width="11.140625" style="3" bestFit="1" customWidth="1"/>
    <col min="6" max="6" width="10.140625" style="2" bestFit="1" customWidth="1"/>
    <col min="7" max="7" width="11" bestFit="1" customWidth="1"/>
    <col min="8" max="8" width="12.7109375" style="2" bestFit="1" customWidth="1"/>
    <col min="9" max="9" width="13.5703125" bestFit="1" customWidth="1"/>
  </cols>
  <sheetData>
    <row r="1" spans="1:11" x14ac:dyDescent="0.2">
      <c r="A1" s="1" t="s">
        <v>0</v>
      </c>
    </row>
    <row r="2" spans="1:11" x14ac:dyDescent="0.2">
      <c r="A2" s="1" t="s">
        <v>1</v>
      </c>
    </row>
    <row r="3" spans="1:11" x14ac:dyDescent="0.2">
      <c r="A3" s="20" t="s">
        <v>81</v>
      </c>
      <c r="B3" s="20"/>
      <c r="C3" s="20"/>
      <c r="D3" s="20"/>
      <c r="E3" s="9"/>
      <c r="F3" s="72"/>
      <c r="G3" s="20"/>
      <c r="H3" s="72"/>
    </row>
    <row r="4" spans="1:11" x14ac:dyDescent="0.2">
      <c r="A4" s="20"/>
      <c r="B4" s="20"/>
      <c r="C4" s="20"/>
      <c r="D4" s="20"/>
      <c r="E4" s="9"/>
      <c r="F4" s="72"/>
      <c r="G4" s="20"/>
      <c r="H4" s="72"/>
    </row>
    <row r="5" spans="1:11" x14ac:dyDescent="0.2">
      <c r="A5" s="20" t="s">
        <v>127</v>
      </c>
      <c r="B5" s="20"/>
      <c r="C5" s="20"/>
      <c r="D5" s="20"/>
      <c r="E5" s="9"/>
      <c r="F5" s="72"/>
      <c r="G5" s="20"/>
      <c r="H5" s="72"/>
    </row>
    <row r="6" spans="1:11" x14ac:dyDescent="0.2">
      <c r="A6" s="26" t="s">
        <v>83</v>
      </c>
      <c r="B6" s="20"/>
      <c r="C6" s="20"/>
      <c r="D6" s="20"/>
      <c r="E6" s="9"/>
      <c r="F6" s="72"/>
      <c r="G6" s="20"/>
      <c r="H6" s="72"/>
      <c r="I6" s="20"/>
      <c r="J6" s="20"/>
      <c r="K6" s="20"/>
    </row>
    <row r="7" spans="1:11" x14ac:dyDescent="0.2">
      <c r="A7" s="47" t="s">
        <v>84</v>
      </c>
      <c r="B7" s="43"/>
      <c r="C7" s="20"/>
      <c r="D7" s="20"/>
      <c r="E7" s="9"/>
      <c r="F7" s="72"/>
      <c r="G7" s="6"/>
      <c r="H7" s="74"/>
      <c r="I7" s="6"/>
      <c r="J7" s="22"/>
      <c r="K7" s="20"/>
    </row>
    <row r="8" spans="1:11" x14ac:dyDescent="0.2">
      <c r="A8" s="20"/>
      <c r="B8" s="44"/>
      <c r="C8" s="20"/>
      <c r="D8" s="20"/>
      <c r="E8" s="9"/>
      <c r="F8" s="72"/>
      <c r="G8" s="20"/>
      <c r="H8" s="72"/>
      <c r="I8" s="20"/>
      <c r="J8" s="20"/>
      <c r="K8" s="20"/>
    </row>
    <row r="9" spans="1:11" x14ac:dyDescent="0.2">
      <c r="A9" s="62" t="s">
        <v>102</v>
      </c>
      <c r="B9" s="63" t="s">
        <v>86</v>
      </c>
      <c r="C9" s="20"/>
      <c r="D9" s="20"/>
      <c r="E9" s="9"/>
      <c r="F9" s="72"/>
      <c r="G9" s="45"/>
      <c r="H9" s="45"/>
      <c r="I9" s="52"/>
      <c r="J9" s="20"/>
      <c r="K9" s="20"/>
    </row>
    <row r="10" spans="1:11" x14ac:dyDescent="0.2">
      <c r="A10" s="20"/>
      <c r="B10" s="44"/>
      <c r="C10" s="20"/>
      <c r="D10" s="20"/>
      <c r="E10" s="9"/>
      <c r="F10" s="72"/>
      <c r="G10" s="30"/>
      <c r="H10" s="72"/>
      <c r="I10" s="20"/>
      <c r="J10" s="20"/>
      <c r="K10" s="20"/>
    </row>
    <row r="11" spans="1:11" x14ac:dyDescent="0.2">
      <c r="A11" s="26" t="s">
        <v>87</v>
      </c>
      <c r="B11" s="48">
        <v>18750</v>
      </c>
      <c r="C11" s="20"/>
      <c r="D11" s="20"/>
      <c r="E11" s="9"/>
      <c r="F11" s="72"/>
      <c r="G11" s="31"/>
      <c r="H11" s="72"/>
      <c r="I11" s="20"/>
      <c r="J11" s="20"/>
      <c r="K11" s="20"/>
    </row>
    <row r="12" spans="1:11" x14ac:dyDescent="0.2">
      <c r="A12" s="26" t="s">
        <v>85</v>
      </c>
      <c r="B12" s="48">
        <v>80250</v>
      </c>
      <c r="C12" s="20"/>
      <c r="D12" s="20"/>
      <c r="E12" s="9"/>
      <c r="F12" s="72"/>
      <c r="G12" s="66"/>
      <c r="H12" s="72"/>
      <c r="I12" s="20"/>
      <c r="J12" s="20"/>
      <c r="K12" s="20"/>
    </row>
    <row r="13" spans="1:11" x14ac:dyDescent="0.2">
      <c r="A13" s="26" t="s">
        <v>93</v>
      </c>
      <c r="B13" s="49">
        <v>21000</v>
      </c>
      <c r="C13" s="6"/>
      <c r="D13" s="6"/>
      <c r="E13" s="9"/>
      <c r="F13" s="73"/>
      <c r="G13" s="69"/>
      <c r="H13" s="74"/>
      <c r="I13" s="6"/>
      <c r="J13" s="22"/>
      <c r="K13" s="22"/>
    </row>
    <row r="14" spans="1:11" x14ac:dyDescent="0.2">
      <c r="A14" s="26" t="s">
        <v>95</v>
      </c>
      <c r="B14" s="9">
        <v>80000</v>
      </c>
      <c r="C14" s="20"/>
      <c r="D14" s="20"/>
      <c r="E14" s="9"/>
      <c r="F14" s="72"/>
      <c r="G14" s="21"/>
      <c r="H14" s="72"/>
      <c r="I14" s="20"/>
      <c r="J14" s="20"/>
      <c r="K14" s="20"/>
    </row>
    <row r="15" spans="1:11" x14ac:dyDescent="0.2">
      <c r="A15" s="26"/>
      <c r="B15" s="66"/>
      <c r="C15" s="20"/>
      <c r="D15" s="20"/>
      <c r="E15" s="9"/>
      <c r="F15" s="72"/>
      <c r="G15" s="31"/>
      <c r="H15" s="72"/>
      <c r="I15" s="20"/>
      <c r="J15" s="20"/>
      <c r="K15" s="20"/>
    </row>
    <row r="16" spans="1:11" x14ac:dyDescent="0.2">
      <c r="B16" s="66"/>
      <c r="C16" s="20"/>
      <c r="D16" s="9"/>
      <c r="E16" s="20"/>
      <c r="F16" s="72"/>
      <c r="G16" s="20"/>
      <c r="H16" s="72"/>
      <c r="I16" s="20"/>
      <c r="J16" s="20"/>
    </row>
    <row r="17" spans="1:10" ht="15" customHeight="1" x14ac:dyDescent="0.2">
      <c r="B17" s="82" t="s">
        <v>100</v>
      </c>
      <c r="C17" s="82"/>
      <c r="D17" s="82"/>
      <c r="E17" s="46"/>
      <c r="F17" s="72"/>
      <c r="G17" s="32"/>
      <c r="H17" s="72"/>
      <c r="I17" s="32"/>
      <c r="J17" s="9"/>
    </row>
    <row r="18" spans="1:10" x14ac:dyDescent="0.2">
      <c r="A18" s="62" t="s">
        <v>101</v>
      </c>
      <c r="B18" s="15" t="s">
        <v>124</v>
      </c>
      <c r="C18" s="15" t="s">
        <v>125</v>
      </c>
      <c r="D18" s="71" t="s">
        <v>126</v>
      </c>
      <c r="E18" s="20"/>
      <c r="F18" s="72"/>
      <c r="G18" s="45"/>
      <c r="H18" s="45"/>
      <c r="I18" s="52"/>
      <c r="J18" s="9"/>
    </row>
    <row r="19" spans="1:10" x14ac:dyDescent="0.2">
      <c r="A19" s="26"/>
      <c r="B19" s="45"/>
      <c r="C19" s="45"/>
      <c r="D19" s="50"/>
      <c r="E19" s="20"/>
      <c r="F19" s="72"/>
      <c r="G19" s="32"/>
      <c r="H19" s="72"/>
      <c r="I19" s="32"/>
      <c r="J19" s="9"/>
    </row>
    <row r="20" spans="1:10" x14ac:dyDescent="0.2">
      <c r="A20" s="26" t="s">
        <v>88</v>
      </c>
      <c r="B20" s="52">
        <v>3000</v>
      </c>
      <c r="C20" s="52">
        <v>1800</v>
      </c>
      <c r="D20" s="50">
        <v>2700</v>
      </c>
      <c r="E20" s="21"/>
      <c r="F20" s="72"/>
      <c r="G20" s="32"/>
      <c r="H20" s="72"/>
      <c r="I20" s="32"/>
      <c r="J20" s="9"/>
    </row>
    <row r="21" spans="1:10" x14ac:dyDescent="0.2">
      <c r="A21" s="26" t="s">
        <v>89</v>
      </c>
      <c r="B21" s="9">
        <v>300</v>
      </c>
      <c r="C21" s="9">
        <v>642</v>
      </c>
      <c r="D21" s="9">
        <v>128</v>
      </c>
      <c r="E21" s="21"/>
      <c r="F21" s="72"/>
      <c r="G21" s="32"/>
      <c r="H21" s="72"/>
      <c r="I21" s="32"/>
      <c r="J21" s="9"/>
    </row>
    <row r="22" spans="1:10" x14ac:dyDescent="0.2">
      <c r="A22" s="26" t="s">
        <v>94</v>
      </c>
      <c r="B22" s="9">
        <v>35</v>
      </c>
      <c r="C22" s="9">
        <v>35</v>
      </c>
      <c r="D22" s="9">
        <v>105</v>
      </c>
      <c r="E22" s="21"/>
      <c r="F22" s="72"/>
      <c r="G22" s="32"/>
      <c r="H22" s="32"/>
      <c r="I22" s="32"/>
      <c r="J22" s="9"/>
    </row>
    <row r="23" spans="1:10" x14ac:dyDescent="0.2">
      <c r="A23" s="26" t="s">
        <v>96</v>
      </c>
      <c r="B23" s="9">
        <v>140</v>
      </c>
      <c r="C23" s="9">
        <v>108</v>
      </c>
      <c r="D23" s="9">
        <v>152</v>
      </c>
      <c r="E23" s="67"/>
      <c r="F23" s="72"/>
      <c r="G23" s="32"/>
      <c r="H23" s="32"/>
      <c r="I23" s="32"/>
      <c r="J23" s="21"/>
    </row>
    <row r="24" spans="1:10" x14ac:dyDescent="0.2">
      <c r="D24" s="3"/>
      <c r="E24"/>
      <c r="I24" s="24"/>
      <c r="J24" s="24"/>
    </row>
    <row r="25" spans="1:10" x14ac:dyDescent="0.2">
      <c r="B25" s="6"/>
      <c r="C25" s="6"/>
      <c r="D25" s="3"/>
      <c r="E25"/>
    </row>
    <row r="27" spans="1:10" x14ac:dyDescent="0.2">
      <c r="A27" s="20"/>
      <c r="B27" s="55"/>
      <c r="C27" s="55"/>
      <c r="D27" s="55"/>
      <c r="E27" s="56"/>
      <c r="F27" s="72"/>
      <c r="G27" s="20"/>
      <c r="H27" s="72"/>
      <c r="I27" s="20"/>
    </row>
    <row r="28" spans="1:10" x14ac:dyDescent="0.2">
      <c r="A28" s="20"/>
      <c r="B28" s="55"/>
      <c r="C28" s="55"/>
      <c r="D28" s="55"/>
      <c r="E28" s="56"/>
      <c r="F28" s="72"/>
      <c r="G28" s="20"/>
      <c r="H28" s="72"/>
      <c r="I28" s="20"/>
    </row>
    <row r="29" spans="1:10" x14ac:dyDescent="0.2">
      <c r="A29" s="20"/>
      <c r="B29" s="55"/>
      <c r="C29" s="55"/>
      <c r="D29" s="55"/>
      <c r="E29" s="56"/>
      <c r="F29" s="72"/>
      <c r="G29" s="20"/>
      <c r="H29" s="72"/>
      <c r="I29" s="20"/>
    </row>
    <row r="30" spans="1:10" x14ac:dyDescent="0.2">
      <c r="A30" s="20"/>
      <c r="B30" s="20"/>
      <c r="C30" s="20"/>
      <c r="D30" s="20"/>
      <c r="E30" s="9"/>
      <c r="F30" s="72"/>
      <c r="G30" s="20"/>
      <c r="H30" s="72"/>
      <c r="I30" s="20"/>
    </row>
    <row r="31" spans="1:10" x14ac:dyDescent="0.2">
      <c r="A31" s="43"/>
      <c r="B31" s="43"/>
      <c r="C31" s="6"/>
      <c r="D31" s="6"/>
      <c r="E31" s="51"/>
      <c r="F31" s="72"/>
      <c r="G31" s="20"/>
      <c r="H31" s="72"/>
      <c r="I31" s="20"/>
    </row>
    <row r="32" spans="1:10" x14ac:dyDescent="0.2">
      <c r="A32" s="20"/>
      <c r="B32" s="44"/>
      <c r="C32" s="55"/>
      <c r="D32" s="55"/>
      <c r="E32" s="57"/>
      <c r="F32" s="72"/>
      <c r="G32" s="20"/>
      <c r="H32" s="72"/>
      <c r="I32" s="20"/>
    </row>
    <row r="33" spans="1:9" x14ac:dyDescent="0.2">
      <c r="A33" s="20"/>
      <c r="B33" s="44"/>
      <c r="C33" s="55"/>
      <c r="D33" s="55"/>
      <c r="E33" s="57"/>
      <c r="F33" s="72"/>
      <c r="G33" s="20"/>
      <c r="H33" s="72"/>
      <c r="I33" s="20"/>
    </row>
    <row r="34" spans="1:9" x14ac:dyDescent="0.2">
      <c r="A34" s="20"/>
      <c r="B34" s="44"/>
      <c r="C34" s="45"/>
      <c r="D34" s="55"/>
      <c r="E34" s="57"/>
      <c r="F34" s="72"/>
      <c r="G34" s="20"/>
      <c r="H34" s="72"/>
      <c r="I34" s="20"/>
    </row>
    <row r="35" spans="1:9" x14ac:dyDescent="0.2">
      <c r="A35" s="20"/>
      <c r="B35" s="20"/>
      <c r="C35" s="9"/>
      <c r="D35" s="9"/>
      <c r="E35" s="9"/>
      <c r="F35" s="72"/>
      <c r="G35" s="20"/>
      <c r="H35" s="72"/>
      <c r="I35" s="20"/>
    </row>
    <row r="36" spans="1:9" x14ac:dyDescent="0.2">
      <c r="A36" s="20"/>
      <c r="B36" s="30"/>
      <c r="C36" s="20"/>
      <c r="D36" s="20"/>
      <c r="E36" s="9"/>
      <c r="F36" s="72"/>
      <c r="G36" s="20"/>
      <c r="H36" s="72"/>
      <c r="I36" s="20"/>
    </row>
    <row r="37" spans="1:9" x14ac:dyDescent="0.2">
      <c r="A37" s="20"/>
      <c r="B37" s="20"/>
      <c r="C37" s="20"/>
      <c r="D37" s="20"/>
      <c r="E37" s="9"/>
      <c r="F37" s="72"/>
      <c r="G37" s="20"/>
      <c r="H37" s="72"/>
      <c r="I37" s="20"/>
    </row>
  </sheetData>
  <mergeCells count="1">
    <mergeCell ref="B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Cash Budeting</vt:lpstr>
      <vt:lpstr>Cash Budgeting 2</vt:lpstr>
      <vt:lpstr>Cash Budgeting 3</vt:lpstr>
      <vt:lpstr>Cash Budgeting 4</vt:lpstr>
      <vt:lpstr>Cash Budgeting 6</vt:lpstr>
      <vt:lpstr>Cash Budgeting 5</vt:lpstr>
      <vt:lpstr>ABC</vt:lpstr>
      <vt:lpstr>ABC 2</vt:lpstr>
      <vt:lpstr>ABC 3</vt:lpstr>
      <vt:lpstr>Cost Concepts</vt:lpstr>
      <vt:lpstr> Cost Concepts 2</vt:lpstr>
      <vt:lpstr>CVP</vt:lpstr>
      <vt:lpstr>CVP 2</vt:lpstr>
      <vt:lpstr>CVP 3</vt:lpstr>
      <vt:lpstr>CVP 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Patricia Cherry, Ph.D.</dc:creator>
  <cp:keywords/>
  <dc:description/>
  <cp:lastModifiedBy>Microsoft Office User</cp:lastModifiedBy>
  <cp:revision/>
  <dcterms:created xsi:type="dcterms:W3CDTF">2015-11-01T20:45:39Z</dcterms:created>
  <dcterms:modified xsi:type="dcterms:W3CDTF">2017-04-26T06:22:36Z</dcterms:modified>
  <cp:category/>
  <cp:contentStatus/>
</cp:coreProperties>
</file>